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Санкции\"/>
    </mc:Choice>
  </mc:AlternateContent>
  <bookViews>
    <workbookView xWindow="0" yWindow="0" windowWidth="17970" windowHeight="5430"/>
  </bookViews>
  <sheets>
    <sheet name="ГОДИШЕН ОТЧЕТ 2022" sheetId="1" r:id="rId1"/>
  </sheets>
  <externalReferences>
    <externalReference r:id="rId2"/>
  </externalReferences>
  <definedNames>
    <definedName name="_xlnm._FilterDatabase" localSheetId="0" hidden="1">'ГОДИШЕН ОТЧЕТ 2022'!#REF!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6" i="1" l="1"/>
  <c r="B155" i="1"/>
  <c r="B154" i="1"/>
  <c r="B153" i="1"/>
  <c r="B152" i="1"/>
  <c r="B151" i="1"/>
  <c r="B150" i="1"/>
  <c r="B148" i="1"/>
  <c r="B147" i="1"/>
  <c r="B146" i="1"/>
  <c r="B145" i="1"/>
  <c r="B144" i="1"/>
  <c r="B143" i="1"/>
  <c r="B142" i="1"/>
  <c r="B140" i="1"/>
  <c r="B139" i="1"/>
  <c r="B138" i="1"/>
  <c r="B136" i="1"/>
  <c r="B135" i="1"/>
  <c r="B133" i="1"/>
  <c r="B132" i="1"/>
  <c r="B131" i="1"/>
  <c r="B130" i="1"/>
  <c r="B129" i="1"/>
  <c r="B128" i="1"/>
  <c r="B127" i="1"/>
  <c r="B126" i="1"/>
  <c r="B125" i="1"/>
  <c r="B124" i="1"/>
  <c r="B122" i="1"/>
  <c r="B121" i="1"/>
  <c r="B120" i="1"/>
  <c r="B119" i="1"/>
  <c r="B118" i="1"/>
  <c r="B117" i="1"/>
  <c r="B116" i="1"/>
  <c r="B115" i="1"/>
  <c r="B114" i="1"/>
  <c r="B113" i="1"/>
  <c r="B112" i="1"/>
  <c r="B110" i="1"/>
  <c r="B109" i="1"/>
  <c r="B108" i="1"/>
  <c r="B107" i="1"/>
  <c r="B106" i="1"/>
  <c r="B105" i="1"/>
  <c r="B104" i="1"/>
  <c r="B103" i="1"/>
  <c r="B102" i="1"/>
  <c r="B100" i="1"/>
  <c r="B99" i="1"/>
  <c r="B98" i="1"/>
  <c r="B97" i="1"/>
  <c r="B96" i="1"/>
  <c r="B95" i="1"/>
  <c r="B94" i="1"/>
  <c r="B92" i="1"/>
  <c r="B90" i="1"/>
  <c r="B89" i="1"/>
  <c r="B88" i="1"/>
  <c r="B87" i="1"/>
  <c r="B86" i="1"/>
  <c r="B85" i="1"/>
  <c r="B84" i="1"/>
  <c r="B83" i="1"/>
  <c r="B81" i="1"/>
  <c r="B80" i="1"/>
  <c r="B79" i="1"/>
  <c r="B78" i="1"/>
  <c r="B76" i="1"/>
  <c r="B75" i="1"/>
  <c r="B74" i="1"/>
  <c r="B73" i="1"/>
  <c r="B72" i="1"/>
  <c r="B71" i="1"/>
  <c r="B70" i="1"/>
  <c r="B68" i="1"/>
  <c r="B67" i="1"/>
  <c r="B66" i="1"/>
  <c r="B65" i="1"/>
  <c r="B64" i="1"/>
  <c r="B63" i="1"/>
  <c r="B62" i="1"/>
  <c r="B61" i="1"/>
  <c r="B60" i="1"/>
  <c r="B59" i="1"/>
  <c r="B58" i="1"/>
  <c r="B57" i="1"/>
  <c r="B55" i="1"/>
  <c r="B54" i="1"/>
  <c r="B53" i="1"/>
  <c r="B52" i="1"/>
  <c r="B51" i="1"/>
  <c r="B50" i="1"/>
  <c r="B49" i="1"/>
  <c r="B48" i="1"/>
  <c r="B47" i="1"/>
  <c r="B46" i="1"/>
  <c r="B44" i="1"/>
  <c r="B43" i="1"/>
  <c r="B42" i="1"/>
  <c r="B41" i="1"/>
  <c r="B40" i="1"/>
  <c r="B39" i="1"/>
  <c r="B141" i="1" l="1"/>
  <c r="B123" i="1"/>
  <c r="B134" i="1"/>
  <c r="B77" i="1"/>
  <c r="B38" i="1"/>
  <c r="B56" i="1"/>
  <c r="B82" i="1"/>
  <c r="B111" i="1"/>
  <c r="B69" i="1"/>
  <c r="B101" i="1"/>
  <c r="B149" i="1"/>
  <c r="B45" i="1"/>
  <c r="B91" i="1"/>
  <c r="B93" i="1"/>
  <c r="B137" i="1"/>
  <c r="J9" i="1"/>
  <c r="B157" i="1" l="1"/>
  <c r="L9" i="1"/>
  <c r="K9" i="1"/>
  <c r="C9" i="1"/>
  <c r="N9" i="1" l="1"/>
  <c r="L30" i="1" l="1"/>
  <c r="J30" i="1"/>
  <c r="H30" i="1"/>
  <c r="F30" i="1"/>
  <c r="D30" i="1"/>
  <c r="M30" i="1"/>
  <c r="K30" i="1"/>
  <c r="I30" i="1"/>
  <c r="G30" i="1"/>
  <c r="E30" i="1"/>
  <c r="C30" i="1"/>
  <c r="P9" i="1"/>
  <c r="I9" i="1"/>
  <c r="G9" i="1"/>
  <c r="E9" i="1"/>
  <c r="D9" i="1" l="1"/>
  <c r="F9" i="1"/>
  <c r="H9" i="1"/>
  <c r="M9" i="1"/>
</calcChain>
</file>

<file path=xl/sharedStrings.xml><?xml version="1.0" encoding="utf-8"?>
<sst xmlns="http://schemas.openxmlformats.org/spreadsheetml/2006/main" count="196" uniqueCount="174">
  <si>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</si>
  <si>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</si>
  <si>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</si>
  <si>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</si>
  <si>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</si>
  <si>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</si>
  <si>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</si>
  <si>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</si>
  <si>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</si>
  <si>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</si>
  <si>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</si>
  <si>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</si>
  <si>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</si>
  <si>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</si>
  <si>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</si>
  <si>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</si>
  <si>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</si>
  <si>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</si>
  <si>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</si>
  <si>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</si>
  <si>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</si>
  <si>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</si>
  <si>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</si>
  <si>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</si>
  <si>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</si>
  <si>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</si>
  <si>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</si>
  <si>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</si>
  <si>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</si>
  <si>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</si>
  <si>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</si>
  <si>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</si>
  <si>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</si>
  <si>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</si>
  <si>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</si>
  <si>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</si>
  <si>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</si>
  <si>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</si>
  <si>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</si>
  <si>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</si>
  <si>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</si>
  <si>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</si>
  <si>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</si>
  <si>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</si>
  <si>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</si>
  <si>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Община Благоевград</t>
  </si>
  <si>
    <t>Община Кресна</t>
  </si>
  <si>
    <t>Община Петрич</t>
  </si>
  <si>
    <t>Община Сандански</t>
  </si>
  <si>
    <t>Община Симитли</t>
  </si>
  <si>
    <t>Община Гърмен</t>
  </si>
  <si>
    <t>РИОСВ Бургас</t>
  </si>
  <si>
    <t>Община Айтос</t>
  </si>
  <si>
    <t>Община Бургас</t>
  </si>
  <si>
    <t>Община Несебър</t>
  </si>
  <si>
    <t>Община Поморие</t>
  </si>
  <si>
    <t>Община Средец</t>
  </si>
  <si>
    <t>Община Сунгурларе</t>
  </si>
  <si>
    <t>Община Царево</t>
  </si>
  <si>
    <t>Община Созопол</t>
  </si>
  <si>
    <t>Община Карнобат</t>
  </si>
  <si>
    <t>Община М.Търново</t>
  </si>
  <si>
    <t>РИОСВ Варна</t>
  </si>
  <si>
    <t>Община Балчик</t>
  </si>
  <si>
    <t>Община Варна</t>
  </si>
  <si>
    <t>Община Девня</t>
  </si>
  <si>
    <t>Община Каварна</t>
  </si>
  <si>
    <t>Община Провадия</t>
  </si>
  <si>
    <t>Община Шабла</t>
  </si>
  <si>
    <t>Община Долни чифлик</t>
  </si>
  <si>
    <t>Община Тервел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</si>
  <si>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</si>
  <si>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</si>
  <si>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</si>
  <si>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</si>
  <si>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Лясковец</t>
  </si>
  <si>
    <t>Община Свищов</t>
  </si>
  <si>
    <t>РИОСВ Враца</t>
  </si>
  <si>
    <t>Община Враца</t>
  </si>
  <si>
    <t>Община Оряхово</t>
  </si>
  <si>
    <t>Община Бяла Слатина</t>
  </si>
  <si>
    <t>Община Козлодуй</t>
  </si>
  <si>
    <t>РИОСВ Монтана</t>
  </si>
  <si>
    <t>Община Видин</t>
  </si>
  <si>
    <t>Община Лом</t>
  </si>
  <si>
    <t>Община Монтана</t>
  </si>
  <si>
    <t>Община Берковица</t>
  </si>
  <si>
    <t>Община Бойчиновци</t>
  </si>
  <si>
    <t>Община Белоградчик</t>
  </si>
  <si>
    <t>РИОСВ Пазарджик</t>
  </si>
  <si>
    <t>Община Пазарджик</t>
  </si>
  <si>
    <t>РИОСВ Плевен</t>
  </si>
  <si>
    <t>Община Долна Митрополия</t>
  </si>
  <si>
    <t>Община Плевен</t>
  </si>
  <si>
    <t>Община Троян</t>
  </si>
  <si>
    <t>Община Кнежа</t>
  </si>
  <si>
    <t>Община Ябланица</t>
  </si>
  <si>
    <t>Община Искър</t>
  </si>
  <si>
    <t>РИОСВ Пловдив</t>
  </si>
  <si>
    <t>Община Асеновград</t>
  </si>
  <si>
    <t>Община Калояново</t>
  </si>
  <si>
    <t>Община Карлово</t>
  </si>
  <si>
    <t>Община Кричим</t>
  </si>
  <si>
    <t>Община Куклен</t>
  </si>
  <si>
    <t>Община Марица</t>
  </si>
  <si>
    <t>Община Пловдив</t>
  </si>
  <si>
    <t>Община Първомай</t>
  </si>
  <si>
    <t>Община Садово</t>
  </si>
  <si>
    <t>Община Стамболийски</t>
  </si>
  <si>
    <t>Община Съединение</t>
  </si>
  <si>
    <t>РИОСВ Русе</t>
  </si>
  <si>
    <t>Община Русе</t>
  </si>
  <si>
    <t>Община Силистра</t>
  </si>
  <si>
    <t xml:space="preserve">Община Разград </t>
  </si>
  <si>
    <t>Община Исперих</t>
  </si>
  <si>
    <t>Община Кубрат</t>
  </si>
  <si>
    <t>Община Ситово</t>
  </si>
  <si>
    <t>Община Самуил</t>
  </si>
  <si>
    <t>Община Сливо поле</t>
  </si>
  <si>
    <t>Община Лозница</t>
  </si>
  <si>
    <t>РИОСВ Смолян</t>
  </si>
  <si>
    <t>Община Ардино</t>
  </si>
  <si>
    <t>Община Девин</t>
  </si>
  <si>
    <t>Община Доспат</t>
  </si>
  <si>
    <t>Община Златоград</t>
  </si>
  <si>
    <t>Община Лъки</t>
  </si>
  <si>
    <t>Община Мадан</t>
  </si>
  <si>
    <t>Община Рудозем</t>
  </si>
  <si>
    <t>Община Смолян</t>
  </si>
  <si>
    <t>Община Чепеларе</t>
  </si>
  <si>
    <t>Община Сатовча</t>
  </si>
  <si>
    <t>РИОСВ София</t>
  </si>
  <si>
    <t>Община Ихтиман</t>
  </si>
  <si>
    <t>Община Бобов дол</t>
  </si>
  <si>
    <t>Община Перник</t>
  </si>
  <si>
    <t>РИОСВ Ст. Загора</t>
  </si>
  <si>
    <t>Община Стралджа</t>
  </si>
  <si>
    <t>Община Гълъбово</t>
  </si>
  <si>
    <t>Община Стара Загора</t>
  </si>
  <si>
    <t>РИОСВ Хасково</t>
  </si>
  <si>
    <t>Община Хасково</t>
  </si>
  <si>
    <t xml:space="preserve">Община Димитровград </t>
  </si>
  <si>
    <t xml:space="preserve">Община Кърджали </t>
  </si>
  <si>
    <t>Община Харманли</t>
  </si>
  <si>
    <t>Община Стамболово</t>
  </si>
  <si>
    <t>Община Любимец</t>
  </si>
  <si>
    <t>Община Джебел</t>
  </si>
  <si>
    <t>РИОСВ Шумен</t>
  </si>
  <si>
    <t>Община Велики Преслав</t>
  </si>
  <si>
    <t>Община Никола-Козлево</t>
  </si>
  <si>
    <t>Община Омуртаг</t>
  </si>
  <si>
    <t>Община Попово</t>
  </si>
  <si>
    <t>Община Търговище</t>
  </si>
  <si>
    <t>Община Шумен</t>
  </si>
  <si>
    <t>ОБЩО</t>
  </si>
  <si>
    <t>Община Полски Тръмбеш</t>
  </si>
  <si>
    <t>РИОСВ Благоевград</t>
  </si>
  <si>
    <t>Община Аксаково</t>
  </si>
  <si>
    <t>Община Белослав</t>
  </si>
  <si>
    <t>Община Добрич</t>
  </si>
  <si>
    <t>Община Добричка</t>
  </si>
  <si>
    <t>Община Стражица</t>
  </si>
  <si>
    <t>Община Грамада</t>
  </si>
  <si>
    <t>Община Кула</t>
  </si>
  <si>
    <t>Община Белене</t>
  </si>
  <si>
    <t>Община Иваново</t>
  </si>
  <si>
    <t>Община Тутракан</t>
  </si>
  <si>
    <t>Община Върбица</t>
  </si>
  <si>
    <t>СКЛЮЧЕНИ СПОРАЗУМЕНИЯ</t>
  </si>
  <si>
    <t>СЪБРАНИ СУМИ  ОТ СПОРАЗУМЕНИЯ</t>
  </si>
  <si>
    <t>ЗП</t>
  </si>
  <si>
    <t>ЗГМО</t>
  </si>
  <si>
    <t>Годишен отчет за 2022 г.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</si>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</sst>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4"/>
      <name val="Times New Roman"/>
      <family val="1"/>
      <charset val="204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9" fillId="0" borderId="0" xfId="0" applyFont="1" applyBorder="1" applyAlignment="1"/>
    <xf numFmtId="0" fontId="14" fillId="0" borderId="0" xfId="0" applyFont="1" applyBorder="1" applyAlignment="1"/>
    <xf numFmtId="0" fontId="20" fillId="0" borderId="0" xfId="0" applyFont="1"/>
    <xf numFmtId="0" fontId="22" fillId="0" borderId="2" xfId="0" applyFont="1" applyBorder="1"/>
    <xf numFmtId="4" fontId="20" fillId="0" borderId="0" xfId="0" applyNumberFormat="1" applyFont="1" applyFill="1" applyBorder="1"/>
    <xf numFmtId="0" fontId="0" fillId="0" borderId="0" xfId="0" applyFill="1" applyBorder="1"/>
    <xf numFmtId="0" fontId="19" fillId="0" borderId="0" xfId="0" applyFont="1" applyFill="1" applyBorder="1"/>
    <xf numFmtId="4" fontId="14" fillId="0" borderId="0" xfId="0" applyNumberFormat="1" applyFont="1" applyFill="1" applyBorder="1"/>
    <xf numFmtId="0" fontId="14" fillId="0" borderId="8" xfId="0" applyFont="1" applyBorder="1" applyProtection="1">
      <protection locked="0"/>
    </xf>
    <xf numFmtId="4" fontId="14" fillId="0" borderId="23" xfId="0" applyNumberFormat="1" applyFont="1" applyBorder="1" applyAlignment="1" applyProtection="1">
      <alignment horizontal="right"/>
      <protection locked="0"/>
    </xf>
    <xf numFmtId="0" fontId="14" fillId="0" borderId="0" xfId="0" applyFont="1" applyFill="1" applyBorder="1" applyProtection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/>
    <xf numFmtId="4" fontId="22" fillId="0" borderId="0" xfId="0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22" fillId="0" borderId="2" xfId="0" applyFont="1" applyFill="1" applyBorder="1"/>
    <xf numFmtId="4" fontId="23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 wrapText="1"/>
    </xf>
    <xf numFmtId="4" fontId="23" fillId="0" borderId="0" xfId="0" applyNumberFormat="1" applyFont="1" applyFill="1" applyBorder="1" applyAlignment="1" applyProtection="1">
      <alignment horizontal="right" vertical="center"/>
    </xf>
    <xf numFmtId="0" fontId="14" fillId="0" borderId="8" xfId="0" applyFont="1" applyBorder="1" applyProtection="1"/>
    <xf numFmtId="4" fontId="14" fillId="0" borderId="4" xfId="0" applyNumberFormat="1" applyFont="1" applyBorder="1" applyAlignment="1" applyProtection="1">
      <alignment horizontal="right"/>
      <protection locked="0"/>
    </xf>
    <xf numFmtId="0" fontId="3" fillId="0" borderId="0" xfId="0" applyFont="1" applyAlignment="1">
      <alignment horizontal="center"/>
    </xf>
    <xf numFmtId="0" fontId="15" fillId="0" borderId="15" xfId="0" applyFont="1" applyBorder="1" applyAlignment="1" applyProtection="1">
      <alignment horizontal="center" wrapText="1"/>
    </xf>
    <xf numFmtId="0" fontId="15" fillId="5" borderId="15" xfId="0" applyFont="1" applyFill="1" applyBorder="1" applyAlignment="1" applyProtection="1">
      <alignment horizontal="center" wrapText="1"/>
    </xf>
    <xf numFmtId="0" fontId="15" fillId="0" borderId="17" xfId="0" applyFont="1" applyBorder="1" applyAlignment="1" applyProtection="1">
      <alignment horizontal="center" wrapText="1"/>
    </xf>
    <xf numFmtId="0" fontId="15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4" fontId="22" fillId="0" borderId="3" xfId="0" applyNumberFormat="1" applyFont="1" applyBorder="1"/>
    <xf numFmtId="0" fontId="14" fillId="0" borderId="23" xfId="0" applyFont="1" applyBorder="1" applyProtection="1">
      <protection locked="0"/>
    </xf>
    <xf numFmtId="0" fontId="14" fillId="0" borderId="23" xfId="0" applyFont="1" applyBorder="1" applyProtection="1"/>
    <xf numFmtId="0" fontId="14" fillId="0" borderId="1" xfId="0" applyFont="1" applyBorder="1" applyProtection="1"/>
    <xf numFmtId="0" fontId="14" fillId="0" borderId="0" xfId="0" applyFont="1" applyBorder="1" applyProtection="1">
      <protection locked="0"/>
    </xf>
    <xf numFmtId="0" fontId="14" fillId="0" borderId="8" xfId="0" applyFont="1" applyFill="1" applyBorder="1" applyProtection="1"/>
    <xf numFmtId="4" fontId="14" fillId="0" borderId="1" xfId="0" applyNumberFormat="1" applyFont="1" applyBorder="1" applyAlignment="1" applyProtection="1">
      <alignment horizontal="right"/>
    </xf>
    <xf numFmtId="4" fontId="14" fillId="0" borderId="4" xfId="0" applyNumberFormat="1" applyFont="1" applyBorder="1" applyAlignment="1" applyProtection="1">
      <alignment horizontal="right"/>
    </xf>
    <xf numFmtId="4" fontId="22" fillId="0" borderId="21" xfId="0" applyNumberFormat="1" applyFont="1" applyBorder="1"/>
    <xf numFmtId="0" fontId="19" fillId="0" borderId="2" xfId="0" applyFont="1" applyBorder="1"/>
    <xf numFmtId="0" fontId="14" fillId="0" borderId="1" xfId="0" applyFont="1" applyBorder="1"/>
    <xf numFmtId="0" fontId="25" fillId="0" borderId="23" xfId="0" applyFont="1" applyBorder="1"/>
    <xf numFmtId="0" fontId="14" fillId="0" borderId="23" xfId="0" applyFont="1" applyBorder="1"/>
    <xf numFmtId="4" fontId="22" fillId="7" borderId="5" xfId="0" applyNumberFormat="1" applyFont="1" applyFill="1" applyBorder="1"/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/>
    </xf>
    <xf numFmtId="4" fontId="3" fillId="5" borderId="15" xfId="0" applyNumberFormat="1" applyFont="1" applyFill="1" applyBorder="1" applyAlignment="1" applyProtection="1">
      <alignment horizontal="right"/>
    </xf>
    <xf numFmtId="4" fontId="3" fillId="0" borderId="17" xfId="0" applyNumberFormat="1" applyFont="1" applyBorder="1" applyAlignment="1" applyProtection="1">
      <alignment horizontal="right"/>
    </xf>
    <xf numFmtId="4" fontId="3" fillId="5" borderId="18" xfId="0" applyNumberFormat="1" applyFont="1" applyFill="1" applyBorder="1" applyAlignment="1" applyProtection="1">
      <alignment horizontal="right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7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14" fillId="0" borderId="1" xfId="0" applyFont="1" applyBorder="1" applyAlignment="1" applyProtection="1">
      <protection locked="0"/>
    </xf>
    <xf numFmtId="0" fontId="13" fillId="5" borderId="15" xfId="0" applyFont="1" applyFill="1" applyBorder="1" applyAlignment="1">
      <alignment vertical="center"/>
    </xf>
    <xf numFmtId="0" fontId="10" fillId="5" borderId="15" xfId="0" applyFont="1" applyFill="1" applyBorder="1" applyAlignment="1" applyProtection="1">
      <alignment wrapText="1"/>
    </xf>
    <xf numFmtId="4" fontId="10" fillId="5" borderId="15" xfId="0" applyNumberFormat="1" applyFont="1" applyFill="1" applyBorder="1" applyAlignment="1" applyProtection="1">
      <alignment horizontal="right"/>
    </xf>
    <xf numFmtId="4" fontId="22" fillId="0" borderId="10" xfId="0" applyNumberFormat="1" applyFont="1" applyBorder="1"/>
    <xf numFmtId="0" fontId="14" fillId="0" borderId="9" xfId="0" applyFont="1" applyBorder="1" applyProtection="1">
      <protection locked="0"/>
    </xf>
    <xf numFmtId="4" fontId="22" fillId="0" borderId="25" xfId="0" applyNumberFormat="1" applyFont="1" applyBorder="1"/>
    <xf numFmtId="4" fontId="22" fillId="0" borderId="1" xfId="0" applyNumberFormat="1" applyFont="1" applyBorder="1"/>
    <xf numFmtId="4" fontId="22" fillId="0" borderId="5" xfId="0" applyNumberFormat="1" applyFont="1" applyBorder="1"/>
    <xf numFmtId="4" fontId="19" fillId="0" borderId="5" xfId="0" applyNumberFormat="1" applyFont="1" applyBorder="1" applyAlignment="1" applyProtection="1">
      <alignment horizontal="right"/>
      <protection locked="0"/>
    </xf>
    <xf numFmtId="0" fontId="14" fillId="0" borderId="23" xfId="0" applyFont="1" applyBorder="1" applyAlignment="1" applyProtection="1">
      <protection locked="0"/>
    </xf>
    <xf numFmtId="0" fontId="14" fillId="0" borderId="22" xfId="0" applyFont="1" applyBorder="1" applyAlignment="1" applyProtection="1"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nktsii%20godishen%202022%20-%20rabot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ЪРВО ТРИМЕСЕЧИЕ 2022"/>
      <sheetName val="ВТОРО ТРИМЕСЕЧИЕ 2022"/>
      <sheetName val="ТРЕТО ТРИМЕСЕЧИЕ 2022"/>
      <sheetName val="ЧЕТВЪРТО ТРИМЕСЕЧИЕ 2022"/>
      <sheetName val="ГОДИШЕН ОТЧЕТ 2022"/>
      <sheetName val="ОБЩИНИ"/>
      <sheetName val="изчилсяване на Топ 10 общини"/>
      <sheetName val="Sheet1"/>
      <sheetName val="Sheet2"/>
    </sheetNames>
    <sheetDataSet>
      <sheetData sheetId="0">
        <row r="41">
          <cell r="B41">
            <v>1070.76</v>
          </cell>
        </row>
        <row r="44">
          <cell r="B44">
            <v>441.6</v>
          </cell>
        </row>
        <row r="46">
          <cell r="B46">
            <v>929.6</v>
          </cell>
        </row>
        <row r="49">
          <cell r="B49">
            <v>163.19999999999999</v>
          </cell>
        </row>
        <row r="55">
          <cell r="B55">
            <v>3655.38</v>
          </cell>
        </row>
        <row r="56">
          <cell r="B56">
            <v>11654.63</v>
          </cell>
        </row>
        <row r="61">
          <cell r="B61">
            <v>7321.65</v>
          </cell>
        </row>
        <row r="74">
          <cell r="B74">
            <v>62.4</v>
          </cell>
        </row>
        <row r="78">
          <cell r="B78">
            <v>1130.8800000000001</v>
          </cell>
        </row>
        <row r="79">
          <cell r="B79">
            <v>660.8</v>
          </cell>
        </row>
        <row r="80">
          <cell r="B80">
            <v>6844.8</v>
          </cell>
        </row>
        <row r="81">
          <cell r="B81">
            <v>17122.060000000001</v>
          </cell>
        </row>
        <row r="83">
          <cell r="B83">
            <v>3210.32</v>
          </cell>
        </row>
        <row r="85">
          <cell r="B85">
            <v>4690.8100000000004</v>
          </cell>
        </row>
        <row r="88">
          <cell r="B88">
            <v>25.57</v>
          </cell>
        </row>
        <row r="90">
          <cell r="B90">
            <v>4800</v>
          </cell>
        </row>
        <row r="91">
          <cell r="B91">
            <v>179.24</v>
          </cell>
        </row>
        <row r="96">
          <cell r="B96">
            <v>100.26</v>
          </cell>
        </row>
        <row r="98">
          <cell r="B98">
            <v>1271.93</v>
          </cell>
        </row>
        <row r="99">
          <cell r="B99">
            <v>9122.8799999999992</v>
          </cell>
        </row>
        <row r="101">
          <cell r="B101">
            <v>452.08</v>
          </cell>
        </row>
        <row r="105">
          <cell r="B105">
            <v>158.88</v>
          </cell>
        </row>
        <row r="108">
          <cell r="B108">
            <v>178.65</v>
          </cell>
        </row>
        <row r="119">
          <cell r="B119">
            <v>262.33999999999997</v>
          </cell>
        </row>
        <row r="122">
          <cell r="B122">
            <v>370.42</v>
          </cell>
        </row>
        <row r="132">
          <cell r="B132">
            <v>38.58</v>
          </cell>
        </row>
        <row r="144">
          <cell r="B144">
            <v>862.45</v>
          </cell>
        </row>
        <row r="158">
          <cell r="B158">
            <v>192.8</v>
          </cell>
        </row>
        <row r="165">
          <cell r="B165">
            <v>460.21</v>
          </cell>
        </row>
        <row r="167">
          <cell r="B167">
            <v>773.6</v>
          </cell>
        </row>
        <row r="175">
          <cell r="B175">
            <v>130.47</v>
          </cell>
        </row>
        <row r="176">
          <cell r="B176">
            <v>129.16999999999999</v>
          </cell>
        </row>
        <row r="178">
          <cell r="B178">
            <v>2385.42</v>
          </cell>
        </row>
        <row r="180">
          <cell r="B180">
            <v>261.70999999999998</v>
          </cell>
        </row>
        <row r="181">
          <cell r="B181">
            <v>115.08</v>
          </cell>
        </row>
        <row r="184">
          <cell r="B184">
            <v>5599.76</v>
          </cell>
        </row>
        <row r="186">
          <cell r="B186">
            <v>649.01</v>
          </cell>
        </row>
        <row r="187">
          <cell r="B187">
            <v>215.7</v>
          </cell>
        </row>
        <row r="198">
          <cell r="B198">
            <v>10599.84</v>
          </cell>
        </row>
        <row r="199">
          <cell r="B199">
            <v>2689.75</v>
          </cell>
        </row>
        <row r="201">
          <cell r="B201">
            <v>1756.85</v>
          </cell>
        </row>
        <row r="202">
          <cell r="B202">
            <v>243.14</v>
          </cell>
        </row>
        <row r="203">
          <cell r="B203">
            <v>10905.87</v>
          </cell>
        </row>
        <row r="204">
          <cell r="B204">
            <v>1117.53</v>
          </cell>
        </row>
        <row r="205">
          <cell r="B205">
            <v>806.02</v>
          </cell>
        </row>
        <row r="206">
          <cell r="B206">
            <v>10687.2</v>
          </cell>
        </row>
        <row r="207">
          <cell r="B207">
            <v>89.6</v>
          </cell>
        </row>
        <row r="208">
          <cell r="B208">
            <v>1862.62</v>
          </cell>
        </row>
        <row r="209">
          <cell r="B209">
            <v>135.63</v>
          </cell>
        </row>
        <row r="213">
          <cell r="B213">
            <v>112.8</v>
          </cell>
        </row>
        <row r="216">
          <cell r="B216">
            <v>4540.8</v>
          </cell>
        </row>
        <row r="217">
          <cell r="B217">
            <v>914.4</v>
          </cell>
        </row>
        <row r="218">
          <cell r="B218">
            <v>54.4</v>
          </cell>
        </row>
        <row r="219">
          <cell r="B219">
            <v>5334.4</v>
          </cell>
        </row>
        <row r="220">
          <cell r="B220">
            <v>1902.75</v>
          </cell>
        </row>
        <row r="222">
          <cell r="B222">
            <v>172.8</v>
          </cell>
        </row>
        <row r="223">
          <cell r="B223">
            <v>4339.2</v>
          </cell>
        </row>
        <row r="224">
          <cell r="B224">
            <v>532.79999999999995</v>
          </cell>
        </row>
        <row r="225">
          <cell r="B225">
            <v>787.2</v>
          </cell>
        </row>
        <row r="242">
          <cell r="B242">
            <v>1327.85</v>
          </cell>
        </row>
        <row r="250">
          <cell r="B250">
            <v>1121.05</v>
          </cell>
        </row>
        <row r="267">
          <cell r="B267">
            <v>366.4</v>
          </cell>
        </row>
        <row r="278">
          <cell r="B278">
            <v>144</v>
          </cell>
        </row>
        <row r="279">
          <cell r="B279">
            <v>71.2</v>
          </cell>
        </row>
        <row r="286">
          <cell r="B286">
            <v>1464.92</v>
          </cell>
        </row>
        <row r="290">
          <cell r="B290">
            <v>119.6</v>
          </cell>
        </row>
        <row r="291">
          <cell r="B291">
            <v>638.4</v>
          </cell>
        </row>
        <row r="299">
          <cell r="B299">
            <v>1137.5999999999999</v>
          </cell>
        </row>
        <row r="300">
          <cell r="B300">
            <v>99.3</v>
          </cell>
        </row>
        <row r="305">
          <cell r="B305">
            <v>6643.98</v>
          </cell>
        </row>
        <row r="306">
          <cell r="B306">
            <v>11.09</v>
          </cell>
        </row>
        <row r="311">
          <cell r="B311">
            <v>109.97</v>
          </cell>
        </row>
        <row r="313">
          <cell r="B313">
            <v>1542</v>
          </cell>
        </row>
        <row r="315">
          <cell r="B315">
            <v>1000.17</v>
          </cell>
        </row>
        <row r="317">
          <cell r="B317">
            <v>12799.06</v>
          </cell>
        </row>
      </sheetData>
      <sheetData sheetId="1">
        <row r="41">
          <cell r="B41">
            <v>650.12</v>
          </cell>
        </row>
        <row r="46">
          <cell r="B46">
            <v>1336.08</v>
          </cell>
        </row>
        <row r="56">
          <cell r="B56">
            <v>2396</v>
          </cell>
        </row>
        <row r="60">
          <cell r="B60">
            <v>14.86</v>
          </cell>
        </row>
        <row r="61">
          <cell r="B61">
            <v>728</v>
          </cell>
        </row>
        <row r="64">
          <cell r="B64">
            <v>50.33</v>
          </cell>
        </row>
        <row r="65">
          <cell r="B65">
            <v>24.96</v>
          </cell>
        </row>
        <row r="66">
          <cell r="B66">
            <v>22.4</v>
          </cell>
        </row>
        <row r="72">
          <cell r="B72">
            <v>63296.800000000003</v>
          </cell>
        </row>
        <row r="74">
          <cell r="B74">
            <v>135694.88</v>
          </cell>
        </row>
        <row r="78">
          <cell r="B78">
            <v>73651.199999999997</v>
          </cell>
        </row>
        <row r="79">
          <cell r="B79">
            <v>290.39999999999998</v>
          </cell>
        </row>
        <row r="80">
          <cell r="B80">
            <v>6844.8</v>
          </cell>
        </row>
        <row r="81">
          <cell r="B81">
            <v>23803.200000000001</v>
          </cell>
        </row>
        <row r="85">
          <cell r="B85">
            <v>672</v>
          </cell>
        </row>
        <row r="90">
          <cell r="B90">
            <v>6115.76</v>
          </cell>
        </row>
        <row r="91">
          <cell r="B91">
            <v>109.81</v>
          </cell>
        </row>
        <row r="92">
          <cell r="B92">
            <v>0</v>
          </cell>
        </row>
        <row r="96">
          <cell r="B96">
            <v>130.15</v>
          </cell>
        </row>
        <row r="98">
          <cell r="B98">
            <v>1271.92</v>
          </cell>
        </row>
        <row r="99">
          <cell r="B99">
            <v>4800</v>
          </cell>
        </row>
        <row r="101">
          <cell r="B101">
            <v>489.4</v>
          </cell>
        </row>
        <row r="105">
          <cell r="B105">
            <v>158.88</v>
          </cell>
        </row>
        <row r="107">
          <cell r="B107">
            <v>4447.0200000000004</v>
          </cell>
        </row>
        <row r="108">
          <cell r="B108">
            <v>178.65</v>
          </cell>
        </row>
        <row r="112">
          <cell r="B112">
            <v>1151.74</v>
          </cell>
        </row>
        <row r="122">
          <cell r="B122">
            <v>387.44</v>
          </cell>
        </row>
        <row r="128">
          <cell r="B128">
            <v>54.88</v>
          </cell>
        </row>
        <row r="129">
          <cell r="B129">
            <v>46.7</v>
          </cell>
        </row>
        <row r="132">
          <cell r="B132">
            <v>983.87</v>
          </cell>
        </row>
        <row r="165">
          <cell r="B165">
            <v>962.4</v>
          </cell>
        </row>
        <row r="167">
          <cell r="B167">
            <v>6452.33</v>
          </cell>
        </row>
        <row r="175">
          <cell r="B175">
            <v>130.47</v>
          </cell>
        </row>
        <row r="176">
          <cell r="B176">
            <v>129.18</v>
          </cell>
        </row>
        <row r="178">
          <cell r="B178">
            <v>1922.16</v>
          </cell>
        </row>
        <row r="180">
          <cell r="B180">
            <v>52.92</v>
          </cell>
        </row>
        <row r="181">
          <cell r="B181">
            <v>115.08</v>
          </cell>
        </row>
        <row r="186">
          <cell r="B186">
            <v>559.59</v>
          </cell>
        </row>
        <row r="198">
          <cell r="B198">
            <v>148.80000000000001</v>
          </cell>
        </row>
        <row r="199">
          <cell r="B199">
            <v>975.94</v>
          </cell>
        </row>
        <row r="203">
          <cell r="B203">
            <v>4367.2</v>
          </cell>
        </row>
        <row r="206">
          <cell r="B206">
            <v>7159.2</v>
          </cell>
        </row>
        <row r="207">
          <cell r="B207">
            <v>50.4</v>
          </cell>
        </row>
        <row r="208">
          <cell r="B208">
            <v>367.2</v>
          </cell>
        </row>
        <row r="213">
          <cell r="B213">
            <v>112.8</v>
          </cell>
        </row>
        <row r="216">
          <cell r="B216">
            <v>3405.6</v>
          </cell>
        </row>
        <row r="217">
          <cell r="B217">
            <v>560</v>
          </cell>
        </row>
        <row r="218">
          <cell r="B218">
            <v>7273.6</v>
          </cell>
        </row>
        <row r="219">
          <cell r="B219">
            <v>4000.8</v>
          </cell>
        </row>
        <row r="220">
          <cell r="B220">
            <v>390.4</v>
          </cell>
        </row>
        <row r="222">
          <cell r="B222">
            <v>0</v>
          </cell>
        </row>
        <row r="223">
          <cell r="B223">
            <v>4339.2</v>
          </cell>
        </row>
        <row r="224">
          <cell r="B224">
            <v>255.2</v>
          </cell>
        </row>
        <row r="225">
          <cell r="B225">
            <v>787.2</v>
          </cell>
        </row>
        <row r="242">
          <cell r="B242">
            <v>3835.88</v>
          </cell>
        </row>
        <row r="250">
          <cell r="B250">
            <v>1351.08</v>
          </cell>
        </row>
        <row r="267">
          <cell r="B267">
            <v>366.4</v>
          </cell>
        </row>
        <row r="285">
          <cell r="B285">
            <v>532</v>
          </cell>
        </row>
        <row r="286">
          <cell r="B286">
            <v>1916.8</v>
          </cell>
        </row>
        <row r="290">
          <cell r="B290">
            <v>954.13</v>
          </cell>
        </row>
        <row r="291">
          <cell r="B291">
            <v>364.8</v>
          </cell>
        </row>
        <row r="297">
          <cell r="B297">
            <v>220</v>
          </cell>
        </row>
        <row r="299">
          <cell r="B299">
            <v>588</v>
          </cell>
        </row>
        <row r="300">
          <cell r="B300">
            <v>88.8</v>
          </cell>
        </row>
        <row r="306">
          <cell r="B306">
            <v>11.85</v>
          </cell>
        </row>
        <row r="309">
          <cell r="B309">
            <v>33.44</v>
          </cell>
        </row>
        <row r="311">
          <cell r="B311">
            <v>69.28</v>
          </cell>
        </row>
        <row r="313">
          <cell r="B313">
            <v>1542</v>
          </cell>
        </row>
        <row r="315">
          <cell r="B315">
            <v>249.52</v>
          </cell>
        </row>
        <row r="317">
          <cell r="B317">
            <v>435.89</v>
          </cell>
        </row>
      </sheetData>
      <sheetData sheetId="2">
        <row r="41">
          <cell r="B41">
            <v>179.2</v>
          </cell>
        </row>
        <row r="43">
          <cell r="B43">
            <v>16.8</v>
          </cell>
        </row>
        <row r="44">
          <cell r="B44">
            <v>127.18</v>
          </cell>
        </row>
        <row r="46">
          <cell r="B46">
            <v>1345.8</v>
          </cell>
        </row>
        <row r="51">
          <cell r="B51">
            <v>1126.1600000000001</v>
          </cell>
        </row>
        <row r="56">
          <cell r="B56">
            <v>6342.32</v>
          </cell>
        </row>
        <row r="58">
          <cell r="B58">
            <v>203.04</v>
          </cell>
        </row>
        <row r="59">
          <cell r="B59">
            <v>1678.41</v>
          </cell>
        </row>
        <row r="60">
          <cell r="B60">
            <v>4047.2</v>
          </cell>
        </row>
        <row r="61">
          <cell r="B61">
            <v>8575.35</v>
          </cell>
        </row>
        <row r="64">
          <cell r="B64">
            <v>71.66</v>
          </cell>
        </row>
        <row r="65">
          <cell r="B65">
            <v>92.64</v>
          </cell>
        </row>
        <row r="66">
          <cell r="B66">
            <v>17869.84</v>
          </cell>
        </row>
        <row r="67">
          <cell r="B67">
            <v>1014.93</v>
          </cell>
        </row>
        <row r="70">
          <cell r="B70">
            <v>138.74</v>
          </cell>
        </row>
        <row r="78">
          <cell r="B78">
            <v>2158.4</v>
          </cell>
        </row>
        <row r="79">
          <cell r="B79">
            <v>524</v>
          </cell>
        </row>
        <row r="80">
          <cell r="B80">
            <v>6844.8</v>
          </cell>
        </row>
        <row r="81">
          <cell r="B81">
            <v>23803.200000000001</v>
          </cell>
        </row>
        <row r="83">
          <cell r="B83">
            <v>8</v>
          </cell>
        </row>
        <row r="85">
          <cell r="B85">
            <v>672</v>
          </cell>
        </row>
        <row r="88">
          <cell r="B88">
            <v>453.7</v>
          </cell>
        </row>
        <row r="90">
          <cell r="B90">
            <v>4800</v>
          </cell>
        </row>
        <row r="91">
          <cell r="B91">
            <v>289.05</v>
          </cell>
        </row>
        <row r="92">
          <cell r="B92">
            <v>1106.07</v>
          </cell>
        </row>
        <row r="96">
          <cell r="B96">
            <v>118.37</v>
          </cell>
        </row>
        <row r="98">
          <cell r="B98">
            <v>1271.93</v>
          </cell>
        </row>
        <row r="99">
          <cell r="B99">
            <v>4800</v>
          </cell>
        </row>
        <row r="101">
          <cell r="B101">
            <v>489.4</v>
          </cell>
        </row>
        <row r="105">
          <cell r="B105">
            <v>158.88</v>
          </cell>
        </row>
        <row r="108">
          <cell r="B108">
            <v>178.65</v>
          </cell>
        </row>
        <row r="116">
          <cell r="B116">
            <v>75.959999999999994</v>
          </cell>
        </row>
        <row r="117">
          <cell r="B117">
            <v>502.06</v>
          </cell>
        </row>
        <row r="119">
          <cell r="B119">
            <v>331.58</v>
          </cell>
        </row>
        <row r="122">
          <cell r="B122">
            <v>566.20000000000005</v>
          </cell>
        </row>
        <row r="126">
          <cell r="B126">
            <v>78.87</v>
          </cell>
        </row>
        <row r="155">
          <cell r="B155">
            <v>3813.9</v>
          </cell>
        </row>
        <row r="158">
          <cell r="B158">
            <v>9732.0400000000009</v>
          </cell>
        </row>
        <row r="165">
          <cell r="B165">
            <v>352.89</v>
          </cell>
        </row>
        <row r="167">
          <cell r="B167">
            <v>8703.34</v>
          </cell>
        </row>
        <row r="170">
          <cell r="B170">
            <v>1148.0999999999999</v>
          </cell>
        </row>
        <row r="175">
          <cell r="B175">
            <v>130.47</v>
          </cell>
        </row>
        <row r="176">
          <cell r="B176">
            <v>129.18</v>
          </cell>
        </row>
        <row r="178">
          <cell r="B178">
            <v>1570.5</v>
          </cell>
        </row>
        <row r="180">
          <cell r="B180">
            <v>307.74</v>
          </cell>
        </row>
        <row r="181">
          <cell r="B181">
            <v>115.08</v>
          </cell>
        </row>
        <row r="186">
          <cell r="B186">
            <v>559.59</v>
          </cell>
        </row>
        <row r="198">
          <cell r="B198">
            <v>99.2</v>
          </cell>
        </row>
        <row r="199">
          <cell r="B199">
            <v>552.79999999999995</v>
          </cell>
        </row>
        <row r="203">
          <cell r="B203">
            <v>7178.41</v>
          </cell>
        </row>
        <row r="204">
          <cell r="B204">
            <v>734.4</v>
          </cell>
        </row>
        <row r="206">
          <cell r="B206">
            <v>225.6</v>
          </cell>
        </row>
        <row r="207">
          <cell r="B207">
            <v>33.6</v>
          </cell>
        </row>
        <row r="208">
          <cell r="B208">
            <v>367.2</v>
          </cell>
        </row>
        <row r="213">
          <cell r="B213">
            <v>112.8</v>
          </cell>
        </row>
        <row r="216">
          <cell r="B216">
            <v>2357.6</v>
          </cell>
        </row>
        <row r="218">
          <cell r="B218">
            <v>1770.4</v>
          </cell>
        </row>
        <row r="219">
          <cell r="B219">
            <v>4000.8</v>
          </cell>
        </row>
        <row r="220">
          <cell r="B220">
            <v>549.6</v>
          </cell>
        </row>
        <row r="223">
          <cell r="B223">
            <v>3650.16</v>
          </cell>
        </row>
        <row r="224">
          <cell r="B224">
            <v>248.8</v>
          </cell>
        </row>
        <row r="225">
          <cell r="B225">
            <v>787.2</v>
          </cell>
        </row>
        <row r="242">
          <cell r="B242">
            <v>2970.42</v>
          </cell>
        </row>
        <row r="286">
          <cell r="B286">
            <v>1833.6</v>
          </cell>
        </row>
        <row r="290">
          <cell r="B290">
            <v>420</v>
          </cell>
        </row>
        <row r="291">
          <cell r="B291">
            <v>364.8</v>
          </cell>
        </row>
        <row r="299">
          <cell r="B299">
            <v>57.6</v>
          </cell>
        </row>
        <row r="300">
          <cell r="B300">
            <v>34.659999999999997</v>
          </cell>
        </row>
        <row r="306">
          <cell r="B306">
            <v>9.48</v>
          </cell>
        </row>
        <row r="309">
          <cell r="B309">
            <v>20.07</v>
          </cell>
        </row>
        <row r="311">
          <cell r="B311">
            <v>43.44</v>
          </cell>
        </row>
        <row r="313">
          <cell r="B313">
            <v>1233.5999999999999</v>
          </cell>
        </row>
        <row r="315">
          <cell r="B315">
            <v>267.99</v>
          </cell>
        </row>
        <row r="317">
          <cell r="B317">
            <v>186.4</v>
          </cell>
        </row>
      </sheetData>
      <sheetData sheetId="3">
        <row r="41">
          <cell r="B41">
            <v>252.65</v>
          </cell>
        </row>
        <row r="44">
          <cell r="B44">
            <v>184.8</v>
          </cell>
        </row>
        <row r="46">
          <cell r="B46">
            <v>1346.4</v>
          </cell>
        </row>
        <row r="51">
          <cell r="B51">
            <v>423.89</v>
          </cell>
        </row>
        <row r="56">
          <cell r="B56">
            <v>14908</v>
          </cell>
        </row>
        <row r="60">
          <cell r="B60">
            <v>32.799999999999997</v>
          </cell>
        </row>
        <row r="61">
          <cell r="B61">
            <v>541.52</v>
          </cell>
        </row>
        <row r="66">
          <cell r="B66">
            <v>44.8</v>
          </cell>
        </row>
        <row r="70">
          <cell r="B70">
            <v>134.4</v>
          </cell>
        </row>
        <row r="71">
          <cell r="B71">
            <v>303.89999999999998</v>
          </cell>
        </row>
        <row r="74">
          <cell r="B74">
            <v>16931</v>
          </cell>
        </row>
        <row r="79">
          <cell r="B79">
            <v>627.53</v>
          </cell>
        </row>
        <row r="80">
          <cell r="B80">
            <v>9089.76</v>
          </cell>
        </row>
        <row r="81">
          <cell r="B81">
            <v>31959.599999999999</v>
          </cell>
        </row>
        <row r="83">
          <cell r="B83">
            <v>12</v>
          </cell>
        </row>
        <row r="85">
          <cell r="B85">
            <v>672</v>
          </cell>
        </row>
        <row r="87">
          <cell r="B87">
            <v>326.79000000000002</v>
          </cell>
        </row>
        <row r="88">
          <cell r="B88">
            <v>2990.08</v>
          </cell>
        </row>
        <row r="90">
          <cell r="B90">
            <v>4800</v>
          </cell>
        </row>
        <row r="91">
          <cell r="B91">
            <v>164.71</v>
          </cell>
        </row>
        <row r="92">
          <cell r="B92">
            <v>368.69</v>
          </cell>
        </row>
        <row r="98">
          <cell r="B98">
            <v>1271.93</v>
          </cell>
        </row>
        <row r="99">
          <cell r="B99">
            <v>5885.54</v>
          </cell>
        </row>
        <row r="101">
          <cell r="B101">
            <v>489.41</v>
          </cell>
        </row>
        <row r="105">
          <cell r="B105">
            <v>158.88</v>
          </cell>
        </row>
        <row r="108">
          <cell r="B108">
            <v>178.65</v>
          </cell>
        </row>
        <row r="122">
          <cell r="B122">
            <v>542.89</v>
          </cell>
        </row>
        <row r="129">
          <cell r="B129">
            <v>47.48</v>
          </cell>
        </row>
        <row r="153">
          <cell r="B153">
            <v>277.60000000000002</v>
          </cell>
        </row>
        <row r="157">
          <cell r="B157">
            <v>843.88</v>
          </cell>
        </row>
        <row r="165">
          <cell r="B165">
            <v>12580.74</v>
          </cell>
        </row>
        <row r="167">
          <cell r="B167">
            <v>3494.4</v>
          </cell>
        </row>
        <row r="174">
          <cell r="B174">
            <v>22.79</v>
          </cell>
        </row>
        <row r="175">
          <cell r="B175">
            <v>130.47</v>
          </cell>
        </row>
        <row r="176">
          <cell r="B176">
            <v>129.18</v>
          </cell>
        </row>
        <row r="178">
          <cell r="B178">
            <v>1824.48</v>
          </cell>
        </row>
        <row r="180">
          <cell r="B180">
            <v>435.31</v>
          </cell>
        </row>
        <row r="181">
          <cell r="B181">
            <v>115.08</v>
          </cell>
        </row>
        <row r="186">
          <cell r="B186">
            <v>559.59</v>
          </cell>
        </row>
        <row r="198">
          <cell r="B198">
            <v>18.18</v>
          </cell>
        </row>
        <row r="199">
          <cell r="B199">
            <v>1023.72</v>
          </cell>
        </row>
        <row r="203">
          <cell r="B203">
            <v>7268.82</v>
          </cell>
        </row>
        <row r="204">
          <cell r="B204">
            <v>1115.5899999999999</v>
          </cell>
        </row>
        <row r="206">
          <cell r="B206">
            <v>7770.04</v>
          </cell>
        </row>
        <row r="207">
          <cell r="B207">
            <v>67.2</v>
          </cell>
        </row>
        <row r="208">
          <cell r="B208">
            <v>231.2</v>
          </cell>
        </row>
        <row r="216">
          <cell r="B216">
            <v>4540.8</v>
          </cell>
        </row>
        <row r="219">
          <cell r="B219">
            <v>4000.8</v>
          </cell>
        </row>
        <row r="220">
          <cell r="B220">
            <v>209.6</v>
          </cell>
        </row>
        <row r="223">
          <cell r="B223">
            <v>4155.2</v>
          </cell>
        </row>
        <row r="224">
          <cell r="B224">
            <v>306.39999999999998</v>
          </cell>
        </row>
        <row r="225">
          <cell r="B225">
            <v>787.2</v>
          </cell>
        </row>
        <row r="242">
          <cell r="B242">
            <v>3960.56</v>
          </cell>
        </row>
        <row r="250">
          <cell r="B250">
            <v>2680.44</v>
          </cell>
        </row>
        <row r="286">
          <cell r="B286">
            <v>1222.4000000000001</v>
          </cell>
        </row>
        <row r="290">
          <cell r="B290">
            <v>850</v>
          </cell>
        </row>
        <row r="291">
          <cell r="B291">
            <v>486.4</v>
          </cell>
        </row>
        <row r="297">
          <cell r="B297">
            <v>100.75</v>
          </cell>
        </row>
        <row r="299">
          <cell r="B299">
            <v>493.47</v>
          </cell>
        </row>
        <row r="305">
          <cell r="B305">
            <v>6218.23</v>
          </cell>
        </row>
        <row r="309">
          <cell r="B309">
            <v>267.77999999999997</v>
          </cell>
        </row>
        <row r="311">
          <cell r="B311">
            <v>57.92</v>
          </cell>
        </row>
        <row r="313">
          <cell r="B313">
            <v>1644.8</v>
          </cell>
        </row>
        <row r="315">
          <cell r="B315">
            <v>362.1</v>
          </cell>
        </row>
        <row r="317">
          <cell r="B317">
            <v>3604.04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7"/>
  <sheetViews>
    <sheetView tabSelected="1" zoomScale="70" zoomScaleNormal="70" workbookViewId="0">
      <selection activeCell="F154" sqref="F154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111" customWidth="1"/>
    <col min="13" max="13" width="14.85546875" bestFit="1" customWidth="1"/>
    <col min="14" max="14" width="17.42578125" customWidth="1"/>
    <col min="15" max="15" width="22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87" t="s">
        <v>0</v>
      </c>
      <c r="E1" s="187"/>
      <c r="H1" s="2"/>
      <c r="I1" s="3"/>
      <c r="J1" s="4"/>
      <c r="K1" s="4"/>
      <c r="L1" s="106"/>
      <c r="M1" s="4"/>
      <c r="N1" s="5"/>
    </row>
    <row r="2" spans="1:18" ht="25.5" customHeight="1" x14ac:dyDescent="0.25">
      <c r="A2" s="188" t="s">
        <v>1</v>
      </c>
      <c r="B2" s="188"/>
      <c r="C2" s="188"/>
      <c r="D2" s="188"/>
      <c r="E2" s="188"/>
      <c r="F2" s="188"/>
      <c r="G2" s="188"/>
      <c r="H2" s="188"/>
      <c r="I2" s="188"/>
      <c r="J2" s="6"/>
      <c r="L2"/>
    </row>
    <row r="3" spans="1:18" ht="19.5" customHeight="1" x14ac:dyDescent="0.35">
      <c r="A3" s="7" t="s">
        <v>172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89" t="s">
        <v>2</v>
      </c>
      <c r="B4" s="189"/>
      <c r="C4" s="189"/>
      <c r="D4" s="189"/>
      <c r="E4" s="189"/>
      <c r="F4" s="189"/>
      <c r="G4" s="189"/>
      <c r="H4" s="189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106"/>
      <c r="M5" s="4"/>
      <c r="N5" s="5"/>
    </row>
    <row r="6" spans="1:18" ht="42" customHeight="1" thickBot="1" x14ac:dyDescent="0.3">
      <c r="A6" s="190"/>
      <c r="B6" s="179" t="s">
        <v>3</v>
      </c>
      <c r="C6" s="181" t="s">
        <v>4</v>
      </c>
      <c r="D6" s="182"/>
      <c r="E6" s="181" t="s">
        <v>5</v>
      </c>
      <c r="F6" s="182"/>
      <c r="G6" s="181" t="s">
        <v>6</v>
      </c>
      <c r="H6" s="182"/>
      <c r="I6" s="18" t="s">
        <v>7</v>
      </c>
      <c r="J6" s="184" t="s">
        <v>168</v>
      </c>
      <c r="K6" s="185"/>
      <c r="L6" s="128" t="s">
        <v>169</v>
      </c>
      <c r="M6" s="177" t="s">
        <v>8</v>
      </c>
      <c r="N6" s="178"/>
      <c r="O6" s="177" t="s">
        <v>9</v>
      </c>
      <c r="P6" s="178"/>
      <c r="Q6" s="5"/>
    </row>
    <row r="7" spans="1:18" ht="39" thickBot="1" x14ac:dyDescent="0.3">
      <c r="A7" s="191"/>
      <c r="B7" s="180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13</v>
      </c>
      <c r="M7" s="20" t="s">
        <v>12</v>
      </c>
      <c r="N7" s="20" t="s">
        <v>13</v>
      </c>
      <c r="O7" s="20" t="s">
        <v>14</v>
      </c>
      <c r="P7" s="25" t="s">
        <v>15</v>
      </c>
      <c r="Q7" s="5"/>
    </row>
    <row r="8" spans="1:18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  <c r="N8" s="31">
        <v>12</v>
      </c>
      <c r="O8" s="30">
        <v>13</v>
      </c>
      <c r="P8" s="31">
        <v>14</v>
      </c>
      <c r="Q8" s="5"/>
    </row>
    <row r="9" spans="1:18" ht="16.5" thickBot="1" x14ac:dyDescent="0.3">
      <c r="A9" s="32" t="s">
        <v>18</v>
      </c>
      <c r="B9" s="33">
        <v>100</v>
      </c>
      <c r="C9" s="126">
        <f t="shared" ref="C9:I9" si="0">SUM(C10:C23)</f>
        <v>1224</v>
      </c>
      <c r="D9" s="126">
        <f t="shared" si="0"/>
        <v>48</v>
      </c>
      <c r="E9" s="131">
        <f t="shared" si="0"/>
        <v>291</v>
      </c>
      <c r="F9" s="127">
        <f t="shared" si="0"/>
        <v>405470</v>
      </c>
      <c r="G9" s="126">
        <f t="shared" si="0"/>
        <v>556</v>
      </c>
      <c r="H9" s="152">
        <f t="shared" si="0"/>
        <v>6505250</v>
      </c>
      <c r="I9" s="127">
        <f t="shared" si="0"/>
        <v>1830837.6099999999</v>
      </c>
      <c r="J9" s="126">
        <f>SUM(J10:J23)</f>
        <v>292</v>
      </c>
      <c r="K9" s="127">
        <f>SUM(K10:K23)</f>
        <v>398000</v>
      </c>
      <c r="L9" s="127">
        <f>SUM(L10:L23)</f>
        <v>350120</v>
      </c>
      <c r="M9" s="126">
        <f>SUM(M10:M23)</f>
        <v>376</v>
      </c>
      <c r="N9" s="153">
        <f>SUM(N10:N23)</f>
        <v>1194230</v>
      </c>
      <c r="O9" s="34"/>
      <c r="P9" s="153">
        <f>SUM(P10:P23)</f>
        <v>104800</v>
      </c>
      <c r="Q9" s="5"/>
      <c r="R9" s="35"/>
    </row>
    <row r="10" spans="1:18" ht="15.75" x14ac:dyDescent="0.25">
      <c r="A10" s="36" t="s">
        <v>19</v>
      </c>
      <c r="B10" s="37">
        <v>101</v>
      </c>
      <c r="C10" s="132">
        <v>264</v>
      </c>
      <c r="D10" s="132">
        <v>11</v>
      </c>
      <c r="E10" s="132">
        <v>22</v>
      </c>
      <c r="F10" s="147">
        <v>77400</v>
      </c>
      <c r="G10" s="132">
        <v>178</v>
      </c>
      <c r="H10" s="147">
        <v>3414600</v>
      </c>
      <c r="I10" s="147">
        <v>542042.74000000011</v>
      </c>
      <c r="J10" s="132">
        <v>29</v>
      </c>
      <c r="K10" s="147">
        <v>133420</v>
      </c>
      <c r="L10" s="147">
        <v>94780</v>
      </c>
      <c r="M10" s="132">
        <v>45</v>
      </c>
      <c r="N10" s="147">
        <v>310000</v>
      </c>
      <c r="O10" s="165" t="s">
        <v>134</v>
      </c>
      <c r="P10" s="38">
        <v>56000</v>
      </c>
      <c r="Q10" s="5"/>
      <c r="R10" s="39"/>
    </row>
    <row r="11" spans="1:18" ht="15.75" x14ac:dyDescent="0.25">
      <c r="A11" s="40" t="s">
        <v>20</v>
      </c>
      <c r="B11" s="41">
        <v>102</v>
      </c>
      <c r="C11" s="133">
        <v>108</v>
      </c>
      <c r="D11" s="133">
        <v>3</v>
      </c>
      <c r="E11" s="133">
        <v>1</v>
      </c>
      <c r="F11" s="148">
        <v>5000</v>
      </c>
      <c r="G11" s="133">
        <v>42</v>
      </c>
      <c r="H11" s="148">
        <v>141100</v>
      </c>
      <c r="I11" s="148">
        <v>136298.20000000001</v>
      </c>
      <c r="J11" s="133">
        <v>68</v>
      </c>
      <c r="K11" s="148">
        <v>46410</v>
      </c>
      <c r="L11" s="148">
        <v>44870</v>
      </c>
      <c r="M11" s="133">
        <v>19</v>
      </c>
      <c r="N11" s="148">
        <v>95700</v>
      </c>
      <c r="O11" s="166" t="s">
        <v>133</v>
      </c>
      <c r="P11" s="148">
        <v>32000</v>
      </c>
      <c r="Q11" s="5"/>
      <c r="R11" s="39"/>
    </row>
    <row r="12" spans="1:18" ht="15.75" x14ac:dyDescent="0.25">
      <c r="A12" s="42" t="s">
        <v>21</v>
      </c>
      <c r="B12" s="43">
        <v>103</v>
      </c>
      <c r="C12" s="44">
        <v>219</v>
      </c>
      <c r="D12" s="44">
        <v>2</v>
      </c>
      <c r="E12" s="44">
        <v>1</v>
      </c>
      <c r="F12" s="149">
        <v>500</v>
      </c>
      <c r="G12" s="44">
        <v>156</v>
      </c>
      <c r="H12" s="149">
        <v>286300</v>
      </c>
      <c r="I12" s="149">
        <v>299801.99</v>
      </c>
      <c r="J12" s="44">
        <v>62</v>
      </c>
      <c r="K12" s="149">
        <v>45955</v>
      </c>
      <c r="L12" s="149">
        <v>43855</v>
      </c>
      <c r="M12" s="44">
        <v>48</v>
      </c>
      <c r="N12" s="149">
        <v>98900</v>
      </c>
      <c r="O12" s="175" t="s">
        <v>99</v>
      </c>
      <c r="P12" s="93">
        <v>5600</v>
      </c>
      <c r="Q12" s="5"/>
      <c r="R12" s="39"/>
    </row>
    <row r="13" spans="1:18" ht="15.75" x14ac:dyDescent="0.25">
      <c r="A13" s="40" t="s">
        <v>22</v>
      </c>
      <c r="B13" s="41">
        <v>104</v>
      </c>
      <c r="C13" s="133">
        <v>371</v>
      </c>
      <c r="D13" s="133">
        <v>23</v>
      </c>
      <c r="E13" s="133">
        <v>129</v>
      </c>
      <c r="F13" s="148">
        <v>284480</v>
      </c>
      <c r="G13" s="133">
        <v>141</v>
      </c>
      <c r="H13" s="148">
        <v>836600</v>
      </c>
      <c r="I13" s="148">
        <v>777577.49</v>
      </c>
      <c r="J13" s="133">
        <v>90</v>
      </c>
      <c r="K13" s="148">
        <v>152160</v>
      </c>
      <c r="L13" s="148">
        <v>148240</v>
      </c>
      <c r="M13" s="133">
        <v>173</v>
      </c>
      <c r="N13" s="148">
        <v>621900</v>
      </c>
      <c r="O13" s="167" t="s">
        <v>78</v>
      </c>
      <c r="P13" s="168">
        <v>5600</v>
      </c>
      <c r="Q13" s="5"/>
      <c r="R13" s="39"/>
    </row>
    <row r="14" spans="1:18" ht="15.75" x14ac:dyDescent="0.25">
      <c r="A14" s="42" t="s">
        <v>23</v>
      </c>
      <c r="B14" s="43">
        <v>105</v>
      </c>
      <c r="C14" s="44">
        <v>108</v>
      </c>
      <c r="D14" s="44">
        <v>6</v>
      </c>
      <c r="E14" s="44">
        <v>63</v>
      </c>
      <c r="F14" s="149">
        <v>16400</v>
      </c>
      <c r="G14" s="44">
        <v>14</v>
      </c>
      <c r="H14" s="149">
        <v>19250</v>
      </c>
      <c r="I14" s="149">
        <v>17705.169999999998</v>
      </c>
      <c r="J14" s="44">
        <v>25</v>
      </c>
      <c r="K14" s="149">
        <v>5215</v>
      </c>
      <c r="L14" s="149">
        <v>5215</v>
      </c>
      <c r="M14" s="44">
        <v>32</v>
      </c>
      <c r="N14" s="149">
        <v>7850</v>
      </c>
      <c r="O14" s="176" t="s">
        <v>103</v>
      </c>
      <c r="P14" s="93">
        <v>5600</v>
      </c>
      <c r="Q14" s="5"/>
      <c r="R14" s="39"/>
    </row>
    <row r="15" spans="1:18" ht="15.75" x14ac:dyDescent="0.25">
      <c r="A15" s="40" t="s">
        <v>24</v>
      </c>
      <c r="B15" s="41">
        <v>106</v>
      </c>
      <c r="C15" s="133">
        <v>61</v>
      </c>
      <c r="D15" s="133">
        <v>0</v>
      </c>
      <c r="E15" s="133">
        <v>26</v>
      </c>
      <c r="F15" s="148">
        <v>4050</v>
      </c>
      <c r="G15" s="133">
        <v>4</v>
      </c>
      <c r="H15" s="148">
        <v>1900</v>
      </c>
      <c r="I15" s="148">
        <v>3490.13</v>
      </c>
      <c r="J15" s="133">
        <v>12</v>
      </c>
      <c r="K15" s="148">
        <v>2240</v>
      </c>
      <c r="L15" s="148">
        <v>1610</v>
      </c>
      <c r="M15" s="133">
        <v>28</v>
      </c>
      <c r="N15" s="148">
        <v>5600</v>
      </c>
      <c r="O15" s="167"/>
      <c r="P15" s="168"/>
      <c r="Q15" s="5"/>
      <c r="R15" s="39"/>
    </row>
    <row r="16" spans="1:18" ht="15.75" x14ac:dyDescent="0.25">
      <c r="A16" s="42" t="s">
        <v>25</v>
      </c>
      <c r="B16" s="43">
        <v>107</v>
      </c>
      <c r="C16" s="44">
        <v>72</v>
      </c>
      <c r="D16" s="44">
        <v>2</v>
      </c>
      <c r="E16" s="44">
        <v>48</v>
      </c>
      <c r="F16" s="149">
        <v>11640</v>
      </c>
      <c r="G16" s="44">
        <v>10</v>
      </c>
      <c r="H16" s="149">
        <v>34000</v>
      </c>
      <c r="I16" s="149">
        <v>18149.63</v>
      </c>
      <c r="J16" s="44">
        <v>5</v>
      </c>
      <c r="K16" s="149">
        <v>5600</v>
      </c>
      <c r="L16" s="149">
        <v>4550</v>
      </c>
      <c r="M16" s="44">
        <v>24</v>
      </c>
      <c r="N16" s="149">
        <v>29280</v>
      </c>
      <c r="O16" s="107"/>
      <c r="P16" s="154"/>
      <c r="Q16" s="5"/>
      <c r="R16" s="39"/>
    </row>
    <row r="17" spans="1:18" ht="15.75" x14ac:dyDescent="0.25">
      <c r="A17" s="40" t="s">
        <v>26</v>
      </c>
      <c r="B17" s="41">
        <v>108</v>
      </c>
      <c r="C17" s="133">
        <v>2</v>
      </c>
      <c r="D17" s="133">
        <v>0</v>
      </c>
      <c r="E17" s="133">
        <v>1</v>
      </c>
      <c r="F17" s="148">
        <v>6000</v>
      </c>
      <c r="G17" s="133">
        <v>0</v>
      </c>
      <c r="H17" s="148">
        <v>0</v>
      </c>
      <c r="I17" s="148">
        <v>0</v>
      </c>
      <c r="J17" s="133">
        <v>0</v>
      </c>
      <c r="K17" s="148">
        <v>0</v>
      </c>
      <c r="L17" s="148">
        <v>0</v>
      </c>
      <c r="M17" s="133">
        <v>0</v>
      </c>
      <c r="N17" s="148">
        <v>0</v>
      </c>
      <c r="O17" s="108"/>
      <c r="P17" s="155"/>
      <c r="Q17" s="5"/>
      <c r="R17" s="39"/>
    </row>
    <row r="18" spans="1:18" ht="15.75" x14ac:dyDescent="0.25">
      <c r="A18" s="42" t="s">
        <v>27</v>
      </c>
      <c r="B18" s="43">
        <v>109</v>
      </c>
      <c r="C18" s="44">
        <v>5</v>
      </c>
      <c r="D18" s="44">
        <v>0</v>
      </c>
      <c r="E18" s="44">
        <v>0</v>
      </c>
      <c r="F18" s="149">
        <v>0</v>
      </c>
      <c r="G18" s="44">
        <v>1</v>
      </c>
      <c r="H18" s="149">
        <v>1000</v>
      </c>
      <c r="I18" s="149">
        <v>22081.919999999998</v>
      </c>
      <c r="J18" s="44">
        <v>1</v>
      </c>
      <c r="K18" s="149">
        <v>7000</v>
      </c>
      <c r="L18" s="149">
        <v>7000</v>
      </c>
      <c r="M18" s="44">
        <v>2</v>
      </c>
      <c r="N18" s="149">
        <v>20000</v>
      </c>
      <c r="O18" s="107"/>
      <c r="P18" s="154"/>
      <c r="Q18" s="5"/>
      <c r="R18" s="39"/>
    </row>
    <row r="19" spans="1:18" ht="15.75" x14ac:dyDescent="0.25">
      <c r="A19" s="45" t="s">
        <v>28</v>
      </c>
      <c r="B19" s="46">
        <v>110</v>
      </c>
      <c r="C19" s="133">
        <v>8</v>
      </c>
      <c r="D19" s="133">
        <v>0</v>
      </c>
      <c r="E19" s="133">
        <v>0</v>
      </c>
      <c r="F19" s="148">
        <v>0</v>
      </c>
      <c r="G19" s="133">
        <v>5</v>
      </c>
      <c r="H19" s="148">
        <v>10500</v>
      </c>
      <c r="I19" s="148">
        <v>11665.34</v>
      </c>
      <c r="J19" s="133">
        <v>0</v>
      </c>
      <c r="K19" s="148">
        <v>0</v>
      </c>
      <c r="L19" s="148">
        <v>0</v>
      </c>
      <c r="M19" s="133">
        <v>3</v>
      </c>
      <c r="N19" s="148">
        <v>2000</v>
      </c>
      <c r="O19" s="108"/>
      <c r="P19" s="155"/>
      <c r="Q19" s="5"/>
      <c r="R19" s="39"/>
    </row>
    <row r="20" spans="1:18" ht="15.75" x14ac:dyDescent="0.25">
      <c r="A20" s="47" t="s">
        <v>29</v>
      </c>
      <c r="B20" s="48">
        <v>111</v>
      </c>
      <c r="C20" s="134">
        <v>0</v>
      </c>
      <c r="D20" s="134">
        <v>0</v>
      </c>
      <c r="E20" s="134">
        <v>0</v>
      </c>
      <c r="F20" s="150">
        <v>0</v>
      </c>
      <c r="G20" s="134">
        <v>0</v>
      </c>
      <c r="H20" s="150">
        <v>0</v>
      </c>
      <c r="I20" s="150">
        <v>0</v>
      </c>
      <c r="J20" s="134">
        <v>0</v>
      </c>
      <c r="K20" s="150">
        <v>0</v>
      </c>
      <c r="L20" s="150">
        <v>0</v>
      </c>
      <c r="M20" s="134">
        <v>1</v>
      </c>
      <c r="N20" s="150">
        <v>1000</v>
      </c>
      <c r="O20" s="109"/>
      <c r="P20" s="156"/>
      <c r="Q20" s="5"/>
      <c r="R20" s="39"/>
    </row>
    <row r="21" spans="1:18" ht="15.75" x14ac:dyDescent="0.25">
      <c r="A21" s="45" t="s">
        <v>30</v>
      </c>
      <c r="B21" s="46">
        <v>112</v>
      </c>
      <c r="C21" s="133">
        <v>6</v>
      </c>
      <c r="D21" s="133">
        <v>1</v>
      </c>
      <c r="E21" s="133">
        <v>0</v>
      </c>
      <c r="F21" s="148">
        <v>0</v>
      </c>
      <c r="G21" s="133">
        <v>5</v>
      </c>
      <c r="H21" s="148">
        <v>1760000</v>
      </c>
      <c r="I21" s="148">
        <v>2025</v>
      </c>
      <c r="J21" s="133">
        <v>0</v>
      </c>
      <c r="K21" s="148">
        <v>0</v>
      </c>
      <c r="L21" s="148">
        <v>0</v>
      </c>
      <c r="M21" s="133">
        <v>1</v>
      </c>
      <c r="N21" s="148">
        <v>2000</v>
      </c>
      <c r="O21" s="108"/>
      <c r="P21" s="155"/>
      <c r="Q21" s="5"/>
      <c r="R21" s="39"/>
    </row>
    <row r="22" spans="1:18" ht="15.75" x14ac:dyDescent="0.25">
      <c r="A22" s="47" t="s">
        <v>170</v>
      </c>
      <c r="B22" s="48">
        <v>113</v>
      </c>
      <c r="C22" s="134">
        <v>0</v>
      </c>
      <c r="D22" s="134">
        <v>0</v>
      </c>
      <c r="E22" s="134">
        <v>0</v>
      </c>
      <c r="F22" s="150">
        <v>0</v>
      </c>
      <c r="G22" s="134">
        <v>0</v>
      </c>
      <c r="H22" s="150">
        <v>0</v>
      </c>
      <c r="I22" s="150">
        <v>0</v>
      </c>
      <c r="J22" s="134">
        <v>0</v>
      </c>
      <c r="K22" s="150">
        <v>0</v>
      </c>
      <c r="L22" s="150">
        <v>0</v>
      </c>
      <c r="M22" s="134">
        <v>0</v>
      </c>
      <c r="N22" s="150">
        <v>0</v>
      </c>
      <c r="O22" s="109"/>
      <c r="P22" s="156"/>
      <c r="Q22" s="5"/>
      <c r="R22" s="39"/>
    </row>
    <row r="23" spans="1:18" ht="16.5" customHeight="1" thickBot="1" x14ac:dyDescent="0.3">
      <c r="A23" s="129" t="s">
        <v>171</v>
      </c>
      <c r="B23" s="130">
        <v>114</v>
      </c>
      <c r="C23" s="135">
        <v>0</v>
      </c>
      <c r="D23" s="135">
        <v>0</v>
      </c>
      <c r="E23" s="135">
        <v>0</v>
      </c>
      <c r="F23" s="151">
        <v>0</v>
      </c>
      <c r="G23" s="135">
        <v>0</v>
      </c>
      <c r="H23" s="151">
        <v>0</v>
      </c>
      <c r="I23" s="151">
        <v>0</v>
      </c>
      <c r="J23" s="135">
        <v>0</v>
      </c>
      <c r="K23" s="151">
        <v>0</v>
      </c>
      <c r="L23" s="151">
        <v>0</v>
      </c>
      <c r="M23" s="135">
        <v>0</v>
      </c>
      <c r="N23" s="151">
        <v>0</v>
      </c>
      <c r="O23" s="110"/>
      <c r="P23" s="157"/>
      <c r="Q23" s="5"/>
      <c r="R23" s="39"/>
    </row>
    <row r="24" spans="1:18" ht="15.75" x14ac:dyDescent="0.25">
      <c r="A24" s="14"/>
      <c r="B24" s="14"/>
      <c r="C24" s="14"/>
      <c r="D24" s="14"/>
      <c r="E24" s="14"/>
      <c r="F24" s="49"/>
      <c r="G24" s="15"/>
      <c r="H24" s="50"/>
      <c r="I24" s="51"/>
      <c r="J24" s="4"/>
      <c r="K24" s="52"/>
      <c r="L24" s="106"/>
      <c r="M24" s="4"/>
      <c r="N24" s="5"/>
    </row>
    <row r="25" spans="1:18" ht="15.75" x14ac:dyDescent="0.25">
      <c r="A25" s="53" t="s">
        <v>31</v>
      </c>
      <c r="B25" s="14"/>
      <c r="C25" s="14"/>
      <c r="D25" s="4"/>
      <c r="E25" s="14"/>
      <c r="F25" s="49"/>
      <c r="G25" s="15"/>
      <c r="H25" s="15"/>
      <c r="I25" s="51"/>
      <c r="J25" s="2" t="s">
        <v>173</v>
      </c>
      <c r="K25" s="54"/>
      <c r="L25" s="106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49"/>
      <c r="G26" s="15"/>
      <c r="H26" s="15"/>
      <c r="I26" s="51"/>
      <c r="J26" s="4"/>
      <c r="K26" s="52"/>
      <c r="L26" s="106"/>
      <c r="M26" s="4"/>
      <c r="N26" s="5"/>
    </row>
    <row r="27" spans="1:18" ht="15.75" thickBot="1" x14ac:dyDescent="0.3">
      <c r="A27" s="55"/>
      <c r="B27" s="179" t="s">
        <v>3</v>
      </c>
      <c r="C27" s="181" t="s">
        <v>32</v>
      </c>
      <c r="D27" s="182"/>
      <c r="E27" s="56" t="s">
        <v>33</v>
      </c>
      <c r="F27" s="57"/>
      <c r="G27" s="181" t="s">
        <v>34</v>
      </c>
      <c r="H27" s="183"/>
      <c r="I27" s="183"/>
      <c r="J27" s="182"/>
      <c r="K27" s="58" t="s">
        <v>7</v>
      </c>
      <c r="L27" s="181" t="s">
        <v>8</v>
      </c>
      <c r="M27" s="182"/>
      <c r="N27" s="5"/>
    </row>
    <row r="28" spans="1:18" ht="15.75" thickBot="1" x14ac:dyDescent="0.3">
      <c r="A28" s="59"/>
      <c r="B28" s="180"/>
      <c r="C28" s="60" t="s">
        <v>12</v>
      </c>
      <c r="D28" s="61" t="s">
        <v>13</v>
      </c>
      <c r="E28" s="62" t="s">
        <v>12</v>
      </c>
      <c r="F28" s="63" t="s">
        <v>13</v>
      </c>
      <c r="G28" s="62" t="s">
        <v>35</v>
      </c>
      <c r="H28" s="64" t="s">
        <v>36</v>
      </c>
      <c r="I28" s="62" t="s">
        <v>37</v>
      </c>
      <c r="J28" s="62" t="s">
        <v>38</v>
      </c>
      <c r="K28" s="65" t="s">
        <v>13</v>
      </c>
      <c r="L28" s="62" t="s">
        <v>12</v>
      </c>
      <c r="M28" s="64" t="s">
        <v>13</v>
      </c>
      <c r="N28" s="5"/>
    </row>
    <row r="29" spans="1:18" ht="16.5" thickBot="1" x14ac:dyDescent="0.3">
      <c r="A29" s="66" t="s">
        <v>16</v>
      </c>
      <c r="B29" s="67" t="s">
        <v>17</v>
      </c>
      <c r="C29" s="67">
        <v>1</v>
      </c>
      <c r="D29" s="68">
        <v>2</v>
      </c>
      <c r="E29" s="69">
        <v>3</v>
      </c>
      <c r="F29" s="70">
        <v>4</v>
      </c>
      <c r="G29" s="69">
        <v>5</v>
      </c>
      <c r="H29" s="71">
        <v>6</v>
      </c>
      <c r="I29" s="72">
        <v>7</v>
      </c>
      <c r="J29" s="73">
        <v>8</v>
      </c>
      <c r="K29" s="74">
        <v>9</v>
      </c>
      <c r="L29" s="75">
        <v>10</v>
      </c>
      <c r="M29" s="69">
        <v>11</v>
      </c>
      <c r="N29" s="5"/>
    </row>
    <row r="30" spans="1:18" ht="16.5" thickBot="1" x14ac:dyDescent="0.3">
      <c r="A30" s="32" t="s">
        <v>39</v>
      </c>
      <c r="B30" s="33">
        <v>100</v>
      </c>
      <c r="C30" s="136">
        <f t="shared" ref="C30:L30" si="1">SUM(C31:C34)</f>
        <v>120</v>
      </c>
      <c r="D30" s="158">
        <f t="shared" si="1"/>
        <v>153359.00999999998</v>
      </c>
      <c r="E30" s="141">
        <f t="shared" si="1"/>
        <v>34</v>
      </c>
      <c r="F30" s="163">
        <f t="shared" si="1"/>
        <v>2388464.75</v>
      </c>
      <c r="G30" s="142">
        <f t="shared" si="1"/>
        <v>119</v>
      </c>
      <c r="H30" s="143">
        <f>SUM(H31:H34)</f>
        <v>37</v>
      </c>
      <c r="I30" s="144">
        <f>SUM(I31:I34)</f>
        <v>15</v>
      </c>
      <c r="J30" s="145">
        <f t="shared" si="1"/>
        <v>14</v>
      </c>
      <c r="K30" s="164">
        <f>SUM(K31:K34)</f>
        <v>1100290.9900000002</v>
      </c>
      <c r="L30" s="146">
        <f t="shared" si="1"/>
        <v>25</v>
      </c>
      <c r="M30" s="164">
        <f>SUM(M31:M34)</f>
        <v>257643.83000000002</v>
      </c>
      <c r="N30" s="5"/>
      <c r="O30" s="35"/>
    </row>
    <row r="31" spans="1:18" ht="15.75" x14ac:dyDescent="0.25">
      <c r="A31" s="76" t="s">
        <v>40</v>
      </c>
      <c r="B31" s="77">
        <v>101</v>
      </c>
      <c r="C31" s="137">
        <v>107</v>
      </c>
      <c r="D31" s="159">
        <v>142388.03999999998</v>
      </c>
      <c r="E31" s="137">
        <v>10</v>
      </c>
      <c r="F31" s="159">
        <v>1602472.28</v>
      </c>
      <c r="G31" s="137">
        <v>97</v>
      </c>
      <c r="H31" s="137">
        <v>25</v>
      </c>
      <c r="I31" s="137">
        <v>6</v>
      </c>
      <c r="J31" s="137">
        <v>7</v>
      </c>
      <c r="K31" s="159">
        <v>694369.9800000001</v>
      </c>
      <c r="L31" s="137">
        <v>25</v>
      </c>
      <c r="M31" s="159">
        <v>257643.83000000002</v>
      </c>
      <c r="N31" s="5"/>
    </row>
    <row r="32" spans="1:18" ht="15.75" x14ac:dyDescent="0.25">
      <c r="A32" s="78" t="s">
        <v>41</v>
      </c>
      <c r="B32" s="79">
        <v>102</v>
      </c>
      <c r="C32" s="138">
        <v>13</v>
      </c>
      <c r="D32" s="160">
        <v>10970.970000000001</v>
      </c>
      <c r="E32" s="138">
        <v>24</v>
      </c>
      <c r="F32" s="160">
        <v>785992.47000000009</v>
      </c>
      <c r="G32" s="138">
        <v>22</v>
      </c>
      <c r="H32" s="138">
        <v>12</v>
      </c>
      <c r="I32" s="138">
        <v>9</v>
      </c>
      <c r="J32" s="138">
        <v>7</v>
      </c>
      <c r="K32" s="160">
        <v>357921.01</v>
      </c>
      <c r="L32" s="138">
        <v>0</v>
      </c>
      <c r="M32" s="160">
        <v>0</v>
      </c>
      <c r="N32" s="5"/>
    </row>
    <row r="33" spans="1:14" ht="15.75" x14ac:dyDescent="0.25">
      <c r="A33" s="80" t="s">
        <v>42</v>
      </c>
      <c r="B33" s="43">
        <v>103</v>
      </c>
      <c r="C33" s="139">
        <v>0</v>
      </c>
      <c r="D33" s="161">
        <v>0</v>
      </c>
      <c r="E33" s="139">
        <v>0</v>
      </c>
      <c r="F33" s="161">
        <v>0</v>
      </c>
      <c r="G33" s="139">
        <v>0</v>
      </c>
      <c r="H33" s="139">
        <v>0</v>
      </c>
      <c r="I33" s="139">
        <v>0</v>
      </c>
      <c r="J33" s="139">
        <v>0</v>
      </c>
      <c r="K33" s="161">
        <v>0</v>
      </c>
      <c r="L33" s="139">
        <v>0</v>
      </c>
      <c r="M33" s="161">
        <v>0</v>
      </c>
      <c r="N33" s="5"/>
    </row>
    <row r="34" spans="1:14" ht="16.5" thickBot="1" x14ac:dyDescent="0.3">
      <c r="A34" s="81" t="s">
        <v>43</v>
      </c>
      <c r="B34" s="82">
        <v>104</v>
      </c>
      <c r="C34" s="140">
        <v>0</v>
      </c>
      <c r="D34" s="162">
        <v>0</v>
      </c>
      <c r="E34" s="140">
        <v>0</v>
      </c>
      <c r="F34" s="162">
        <v>0</v>
      </c>
      <c r="G34" s="140">
        <v>0</v>
      </c>
      <c r="H34" s="140">
        <v>0</v>
      </c>
      <c r="I34" s="140">
        <v>0</v>
      </c>
      <c r="J34" s="140">
        <v>0</v>
      </c>
      <c r="K34" s="162">
        <v>48000</v>
      </c>
      <c r="L34" s="140">
        <v>0</v>
      </c>
      <c r="M34" s="162">
        <v>0</v>
      </c>
      <c r="N34" s="5"/>
    </row>
    <row r="35" spans="1:14" ht="15.75" x14ac:dyDescent="0.25">
      <c r="A35" s="2"/>
      <c r="B35" s="83"/>
      <c r="C35" s="15"/>
      <c r="D35" s="15"/>
      <c r="E35" s="15"/>
      <c r="F35" s="50"/>
      <c r="G35" s="50"/>
      <c r="H35" s="15"/>
      <c r="I35" s="51"/>
      <c r="J35" s="4"/>
      <c r="K35" s="4"/>
      <c r="L35" s="106"/>
      <c r="M35" s="4"/>
      <c r="N35" s="5"/>
    </row>
    <row r="36" spans="1:14" ht="15.75" x14ac:dyDescent="0.25">
      <c r="A36" s="84" t="s">
        <v>44</v>
      </c>
      <c r="B36" s="85"/>
    </row>
    <row r="37" spans="1:14" ht="16.5" thickBot="1" x14ac:dyDescent="0.3">
      <c r="A37" s="84"/>
      <c r="B37" s="85"/>
    </row>
    <row r="38" spans="1:14" ht="27" customHeight="1" thickBot="1" x14ac:dyDescent="0.3">
      <c r="A38" s="87" t="s">
        <v>156</v>
      </c>
      <c r="B38" s="173">
        <f>SUM(B39:B44)</f>
        <v>9594.24</v>
      </c>
      <c r="C38" s="86"/>
      <c r="F38" s="186"/>
      <c r="G38" s="186"/>
    </row>
    <row r="39" spans="1:14" ht="15.75" x14ac:dyDescent="0.25">
      <c r="A39" s="92" t="s">
        <v>45</v>
      </c>
      <c r="B39" s="93">
        <f>'[1]ПЪРВО ТРИМЕСЕЧИЕ 2022'!B41+'[1]ВТОРО ТРИМЕСЕЧИЕ 2022'!B41+'[1]ТРЕТО ТРИМЕСЕЧИЕ 2022'!B41+'[1]ЧЕТВЪРТО ТРИМЕСЕЧИЕ 2022'!B41</f>
        <v>2152.73</v>
      </c>
      <c r="C39" s="88"/>
      <c r="D39" s="89"/>
      <c r="E39" s="89"/>
      <c r="F39" s="90"/>
      <c r="G39" s="91"/>
      <c r="H39" s="89"/>
    </row>
    <row r="40" spans="1:14" ht="15.75" x14ac:dyDescent="0.25">
      <c r="A40" s="92" t="s">
        <v>50</v>
      </c>
      <c r="B40" s="93">
        <f>'[1]ПЪРВО ТРИМЕСЕЧИЕ 2022'!B43+'[1]ВТОРО ТРИМЕСЕЧИЕ 2022'!B43+'[1]ТРЕТО ТРИМЕСЕЧИЕ 2022'!B43+'[1]ЧЕТВЪРТО ТРИМЕСЕЧИЕ 2022'!B43</f>
        <v>16.8</v>
      </c>
      <c r="C40" s="89"/>
      <c r="D40" s="89"/>
      <c r="E40" s="89"/>
      <c r="F40" s="95"/>
      <c r="G40" s="95"/>
      <c r="H40" s="96"/>
    </row>
    <row r="41" spans="1:14" ht="16.5" customHeight="1" x14ac:dyDescent="0.25">
      <c r="A41" s="92" t="s">
        <v>46</v>
      </c>
      <c r="B41" s="93">
        <f>'[1]ПЪРВО ТРИМЕСЕЧИЕ 2022'!B44+'[1]ВТОРО ТРИМЕСЕЧИЕ 2022'!B44+'[1]ТРЕТО ТРИМЕСЕЧИЕ 2022'!B44+'[1]ЧЕТВЪРТО ТРИМЕСЕЧИЕ 2022'!B44</f>
        <v>753.57999999999993</v>
      </c>
      <c r="C41" s="89"/>
      <c r="D41" s="89"/>
      <c r="E41" s="89"/>
      <c r="F41" s="95"/>
      <c r="G41" s="95"/>
      <c r="H41" s="96"/>
    </row>
    <row r="42" spans="1:14" ht="15.75" x14ac:dyDescent="0.25">
      <c r="A42" s="92" t="s">
        <v>47</v>
      </c>
      <c r="B42" s="93">
        <f>'[1]ПЪРВО ТРИМЕСЕЧИЕ 2022'!B46+'[1]ВТОРО ТРИМЕСЕЧИЕ 2022'!B46+'[1]ТРЕТО ТРИМЕСЕЧИЕ 2022'!B46+'[1]ЧЕТВЪРТО ТРИМЕСЕЧИЕ 2022'!B46</f>
        <v>4957.8799999999992</v>
      </c>
      <c r="C42" s="89"/>
      <c r="D42" s="89"/>
      <c r="E42" s="89"/>
      <c r="F42" s="95"/>
      <c r="G42" s="95"/>
      <c r="H42" s="89"/>
    </row>
    <row r="43" spans="1:14" ht="15.75" x14ac:dyDescent="0.25">
      <c r="A43" s="92" t="s">
        <v>49</v>
      </c>
      <c r="B43" s="93">
        <f>'[1]ПЪРВО ТРИМЕСЕЧИЕ 2022'!B49+'[1]ВТОРО ТРИМЕСЕЧИЕ 2022'!B49+'[1]ТРЕТО ТРИМЕСЕЧИЕ 2022'!B49+'[1]ЧЕТВЪРТО ТРИМЕСЕЧИЕ 2022'!B49</f>
        <v>163.19999999999999</v>
      </c>
      <c r="C43" s="97"/>
      <c r="D43" s="89"/>
      <c r="E43" s="89"/>
      <c r="F43" s="89"/>
      <c r="G43" s="89"/>
      <c r="H43" s="89"/>
    </row>
    <row r="44" spans="1:14" ht="16.5" thickBot="1" x14ac:dyDescent="0.3">
      <c r="A44" s="92" t="s">
        <v>48</v>
      </c>
      <c r="B44" s="105">
        <f>'[1]ПЪРВО ТРИМЕСЕЧИЕ 2022'!B51+'[1]ВТОРО ТРИМЕСЕЧИЕ 2022'!B51+'[1]ТРЕТО ТРИМЕСЕЧИЕ 2022'!B51+'[1]ЧЕТВЪРТО ТРИМЕСЕЧИЕ 2022'!B51</f>
        <v>1550.0500000000002</v>
      </c>
      <c r="C44" s="97"/>
      <c r="D44" s="89"/>
      <c r="E44" s="89"/>
      <c r="F44" s="89"/>
      <c r="G44" s="89"/>
      <c r="H44" s="89"/>
    </row>
    <row r="45" spans="1:14" ht="16.5" thickBot="1" x14ac:dyDescent="0.3">
      <c r="A45" s="100" t="s">
        <v>51</v>
      </c>
      <c r="B45" s="171">
        <f>SUM(B46:B55)</f>
        <v>81290.720000000001</v>
      </c>
      <c r="C45" s="88"/>
      <c r="D45" s="89"/>
      <c r="E45" s="89"/>
      <c r="F45" s="98"/>
      <c r="G45" s="99"/>
      <c r="H45" s="89"/>
    </row>
    <row r="46" spans="1:14" ht="15.75" x14ac:dyDescent="0.25">
      <c r="A46" s="170" t="s">
        <v>52</v>
      </c>
      <c r="B46" s="38">
        <f>'[1]ПЪРВО ТРИМЕСЕЧИЕ 2022'!B55+'[1]ВТОРО ТРИМЕСЕЧИЕ 2022'!B55+'[1]ТРЕТО ТРИМЕСЕЧИЕ 2022'!B55+'[1]ЧЕТВЪРТО ТРИМЕСЕЧИЕ 2022'!B55</f>
        <v>3655.38</v>
      </c>
      <c r="C46" s="89"/>
      <c r="D46" s="89"/>
      <c r="E46" s="89"/>
      <c r="F46" s="94"/>
      <c r="G46" s="94"/>
      <c r="H46" s="89"/>
    </row>
    <row r="47" spans="1:14" ht="15.75" customHeight="1" x14ac:dyDescent="0.25">
      <c r="A47" s="92" t="s">
        <v>53</v>
      </c>
      <c r="B47" s="93">
        <f>'[1]ПЪРВО ТРИМЕСЕЧИЕ 2022'!B56+'[1]ВТОРО ТРИМЕСЕЧИЕ 2022'!B56+'[1]ТРЕТО ТРИМЕСЕЧИЕ 2022'!B56+'[1]ЧЕТВЪРТО ТРИМЕСЕЧИЕ 2022'!B56</f>
        <v>35300.949999999997</v>
      </c>
      <c r="C47" s="88"/>
      <c r="D47" s="89"/>
      <c r="E47" s="89"/>
      <c r="F47" s="89"/>
      <c r="G47" s="89"/>
      <c r="H47" s="89"/>
    </row>
    <row r="48" spans="1:14" ht="15.75" x14ac:dyDescent="0.25">
      <c r="A48" s="92" t="s">
        <v>60</v>
      </c>
      <c r="B48" s="93">
        <f>'[1]ПЪРВО ТРИМЕСЕЧИЕ 2022'!B58+'[1]ВТОРО ТРИМЕСЕЧИЕ 2022'!B58+'[1]ТРЕТО ТРИМЕСЕЧИЕ 2022'!B58+'[1]ЧЕТВЪРТО ТРИМЕСЕЧИЕ 2022'!B58</f>
        <v>203.04</v>
      </c>
      <c r="C48" s="88"/>
      <c r="D48" s="89"/>
      <c r="E48" s="89"/>
      <c r="F48" s="89"/>
      <c r="G48" s="89"/>
      <c r="H48" s="89"/>
    </row>
    <row r="49" spans="1:8" ht="15.75" x14ac:dyDescent="0.25">
      <c r="A49" s="92" t="s">
        <v>61</v>
      </c>
      <c r="B49" s="93">
        <f>'[1]ПЪРВО ТРИМЕСЕЧИЕ 2022'!B59+'[1]ВТОРО ТРИМЕСЕЧИЕ 2022'!B59+'[1]ТРЕТО ТРИМЕСЕЧИЕ 2022'!B59+'[1]ЧЕТВЪРТО ТРИМЕСЕЧИЕ 2022'!B59</f>
        <v>1678.41</v>
      </c>
      <c r="C49" s="95"/>
      <c r="D49" s="95"/>
      <c r="E49" s="89"/>
      <c r="F49" s="89"/>
      <c r="G49" s="89"/>
      <c r="H49" s="89"/>
    </row>
    <row r="50" spans="1:8" ht="15.75" x14ac:dyDescent="0.25">
      <c r="A50" s="92" t="s">
        <v>54</v>
      </c>
      <c r="B50" s="93">
        <f>'[1]ПЪРВО ТРИМЕСЕЧИЕ 2022'!B60+'[1]ВТОРО ТРИМЕСЕЧИЕ 2022'!B60+'[1]ТРЕТО ТРИМЕСЕЧИЕ 2022'!B60+'[1]ЧЕТВЪРТО ТРИМЕСЕЧИЕ 2022'!B60</f>
        <v>4094.86</v>
      </c>
      <c r="C50" s="89"/>
      <c r="D50" s="89"/>
      <c r="E50" s="89"/>
      <c r="F50" s="89"/>
      <c r="G50" s="89"/>
      <c r="H50" s="89"/>
    </row>
    <row r="51" spans="1:8" ht="15.75" x14ac:dyDescent="0.25">
      <c r="A51" s="92" t="s">
        <v>55</v>
      </c>
      <c r="B51" s="93">
        <f>'[1]ПЪРВО ТРИМЕСЕЧИЕ 2022'!B61+'[1]ВТОРО ТРИМЕСЕЧИЕ 2022'!B61+'[1]ТРЕТО ТРИМЕСЕЧИЕ 2022'!B61+'[1]ЧЕТВЪРТО ТРИМЕСЕЧИЕ 2022'!B61</f>
        <v>17166.52</v>
      </c>
      <c r="C51" s="88"/>
      <c r="D51" s="89"/>
      <c r="E51" s="89"/>
      <c r="F51" s="89"/>
      <c r="G51" s="89"/>
      <c r="H51" s="89"/>
    </row>
    <row r="52" spans="1:8" ht="15.75" customHeight="1" x14ac:dyDescent="0.25">
      <c r="A52" s="92" t="s">
        <v>59</v>
      </c>
      <c r="B52" s="93">
        <f>'[1]ПЪРВО ТРИМЕСЕЧИЕ 2022'!B64+'[1]ВТОРО ТРИМЕСЕЧИЕ 2022'!B64+'[1]ТРЕТО ТРИМЕСЕЧИЕ 2022'!B64+'[1]ЧЕТВЪРТО ТРИМЕСЕЧИЕ 2022'!B64</f>
        <v>121.99</v>
      </c>
      <c r="C52" s="89"/>
      <c r="D52" s="89"/>
      <c r="E52" s="89"/>
      <c r="F52" s="89"/>
      <c r="G52" s="89"/>
      <c r="H52" s="89"/>
    </row>
    <row r="53" spans="1:8" ht="15.75" x14ac:dyDescent="0.25">
      <c r="A53" s="92" t="s">
        <v>56</v>
      </c>
      <c r="B53" s="93">
        <f>'[1]ПЪРВО ТРИМЕСЕЧИЕ 2022'!B65+'[1]ВТОРО ТРИМЕСЕЧИЕ 2022'!B65+'[1]ТРЕТО ТРИМЕСЕЧИЕ 2022'!B65+'[1]ЧЕТВЪРТО ТРИМЕСЕЧИЕ 2022'!B65</f>
        <v>117.6</v>
      </c>
      <c r="C53" s="95"/>
      <c r="D53" s="101"/>
      <c r="E53" s="89"/>
      <c r="F53" s="89"/>
      <c r="G53" s="89"/>
      <c r="H53" s="89"/>
    </row>
    <row r="54" spans="1:8" ht="15.75" x14ac:dyDescent="0.25">
      <c r="A54" s="92" t="s">
        <v>57</v>
      </c>
      <c r="B54" s="93">
        <f>'[1]ПЪРВО ТРИМЕСЕЧИЕ 2022'!B66+'[1]ВТОРО ТРИМЕСЕЧИЕ 2022'!B66+'[1]ТРЕТО ТРИМЕСЕЧИЕ 2022'!B66+'[1]ЧЕТВЪРТО ТРИМЕСЕЧИЕ 2022'!B66</f>
        <v>17937.04</v>
      </c>
      <c r="C54" s="102"/>
      <c r="D54" s="103"/>
      <c r="E54" s="89"/>
      <c r="F54" s="89"/>
      <c r="G54" s="89"/>
      <c r="H54" s="89"/>
    </row>
    <row r="55" spans="1:8" ht="16.5" thickBot="1" x14ac:dyDescent="0.3">
      <c r="A55" s="92" t="s">
        <v>58</v>
      </c>
      <c r="B55" s="105">
        <f>'[1]ПЪРВО ТРИМЕСЕЧИЕ 2022'!B67+'[1]ВТОРО ТРИМЕСЕЧИЕ 2022'!B67+'[1]ТРЕТО ТРИМЕСЕЧИЕ 2022'!B67+'[1]ЧЕТВЪРТО ТРИМЕСЕЧИЕ 2022'!B67</f>
        <v>1014.93</v>
      </c>
      <c r="C55" s="102"/>
      <c r="D55" s="103"/>
      <c r="E55" s="89"/>
      <c r="F55" s="89"/>
      <c r="G55" s="89"/>
      <c r="H55" s="89"/>
    </row>
    <row r="56" spans="1:8" ht="16.5" thickBot="1" x14ac:dyDescent="0.3">
      <c r="A56" s="100" t="s">
        <v>62</v>
      </c>
      <c r="B56" s="120">
        <f>SUM(B57:B68)</f>
        <v>435650.81999999995</v>
      </c>
      <c r="C56" s="88"/>
      <c r="D56" s="89"/>
      <c r="E56" s="89"/>
      <c r="F56" s="89"/>
      <c r="G56" s="89"/>
      <c r="H56" s="89"/>
    </row>
    <row r="57" spans="1:8" ht="15.75" x14ac:dyDescent="0.25">
      <c r="A57" s="114" t="s">
        <v>157</v>
      </c>
      <c r="B57" s="93">
        <f>'[1]ПЪРВО ТРИМЕСЕЧИЕ 2022'!B70+'[1]ВТОРО ТРИМЕСЕЧИЕ 2022'!B70+'[1]ТРЕТО ТРИМЕСЕЧИЕ 2022'!B70+'[1]ЧЕТВЪРТО ТРИМЕСЕЧИЕ 2022'!B70</f>
        <v>273.14</v>
      </c>
      <c r="C57" s="88"/>
      <c r="D57" s="89"/>
      <c r="E57" s="89"/>
      <c r="F57" s="89"/>
      <c r="G57" s="89"/>
      <c r="H57" s="89"/>
    </row>
    <row r="58" spans="1:8" ht="15.75" x14ac:dyDescent="0.25">
      <c r="A58" s="114" t="s">
        <v>63</v>
      </c>
      <c r="B58" s="93">
        <f>'[1]ПЪРВО ТРИМЕСЕЧИЕ 2022'!B71+'[1]ВТОРО ТРИМЕСЕЧИЕ 2022'!B71+'[1]ТРЕТО ТРИМЕСЕЧИЕ 2022'!B71+'[1]ЧЕТВЪРТО ТРИМЕСЕЧИЕ 2022'!B71</f>
        <v>303.89999999999998</v>
      </c>
      <c r="C58" s="89"/>
      <c r="D58" s="89"/>
      <c r="E58" s="89"/>
      <c r="F58" s="89"/>
      <c r="G58" s="89"/>
      <c r="H58" s="89"/>
    </row>
    <row r="59" spans="1:8" ht="15.75" x14ac:dyDescent="0.25">
      <c r="A59" s="114" t="s">
        <v>158</v>
      </c>
      <c r="B59" s="93">
        <f>'[1]ПЪРВО ТРИМЕСЕЧИЕ 2022'!B72+'[1]ВТОРО ТРИМЕСЕЧИЕ 2022'!B72+'[1]ТРЕТО ТРИМЕСЕЧИЕ 2022'!B72+'[1]ЧЕТВЪРТО ТРИМЕСЕЧИЕ 2022'!B72</f>
        <v>63296.800000000003</v>
      </c>
      <c r="C59" s="88"/>
      <c r="D59" s="89"/>
      <c r="E59" s="89"/>
      <c r="F59" s="89"/>
      <c r="G59" s="89"/>
      <c r="H59" s="89"/>
    </row>
    <row r="60" spans="1:8" ht="15.75" x14ac:dyDescent="0.25">
      <c r="A60" s="114" t="s">
        <v>64</v>
      </c>
      <c r="B60" s="93">
        <f>'[1]ПЪРВО ТРИМЕСЕЧИЕ 2022'!B74+'[1]ВТОРО ТРИМЕСЕЧИЕ 2022'!B74+'[1]ТРЕТО ТРИМЕСЕЧИЕ 2022'!B74+'[1]ЧЕТВЪРТО ТРИМЕСЕЧИЕ 2022'!B74</f>
        <v>152688.28</v>
      </c>
      <c r="C60" s="88"/>
      <c r="D60" s="89"/>
      <c r="E60" s="89"/>
      <c r="F60" s="89"/>
      <c r="G60" s="89"/>
      <c r="H60" s="89"/>
    </row>
    <row r="61" spans="1:8" ht="15.75" x14ac:dyDescent="0.25">
      <c r="A61" s="114" t="s">
        <v>65</v>
      </c>
      <c r="B61" s="93">
        <f>'[1]ПЪРВО ТРИМЕСЕЧИЕ 2022'!B78+'[1]ВТОРО ТРИМЕСЕЧИЕ 2022'!B78+'[1]ТРЕТО ТРИМЕСЕЧИЕ 2022'!B78+'[1]ЧЕТВЪРТО ТРИМЕСЕЧИЕ 2022'!B78</f>
        <v>76940.479999999996</v>
      </c>
      <c r="C61" s="88"/>
      <c r="D61" s="89"/>
      <c r="E61" s="89"/>
      <c r="F61" s="89"/>
      <c r="G61" s="89"/>
      <c r="H61" s="89"/>
    </row>
    <row r="62" spans="1:8" ht="15.75" x14ac:dyDescent="0.25">
      <c r="A62" s="114" t="s">
        <v>159</v>
      </c>
      <c r="B62" s="93">
        <f>'[1]ПЪРВО ТРИМЕСЕЧИЕ 2022'!B79+'[1]ВТОРО ТРИМЕСЕЧИЕ 2022'!B79+'[1]ТРЕТО ТРИМЕСЕЧИЕ 2022'!B79+'[1]ЧЕТВЪРТО ТРИМЕСЕЧИЕ 2022'!B79</f>
        <v>2102.7299999999996</v>
      </c>
      <c r="C62" s="88"/>
      <c r="D62" s="89"/>
      <c r="E62" s="89"/>
      <c r="F62" s="89"/>
      <c r="G62" s="89"/>
      <c r="H62" s="89"/>
    </row>
    <row r="63" spans="1:8" ht="15.75" x14ac:dyDescent="0.25">
      <c r="A63" s="114" t="s">
        <v>160</v>
      </c>
      <c r="B63" s="93">
        <f>'[1]ПЪРВО ТРИМЕСЕЧИЕ 2022'!B80+'[1]ВТОРО ТРИМЕСЕЧИЕ 2022'!B80+'[1]ТРЕТО ТРИМЕСЕЧИЕ 2022'!B80+'[1]ЧЕТВЪРТО ТРИМЕСЕЧИЕ 2022'!B80</f>
        <v>29624.160000000003</v>
      </c>
      <c r="C63" s="88"/>
      <c r="D63" s="89"/>
      <c r="E63" s="89"/>
      <c r="F63" s="89"/>
      <c r="G63" s="89"/>
      <c r="H63" s="89"/>
    </row>
    <row r="64" spans="1:8" ht="15.75" x14ac:dyDescent="0.25">
      <c r="A64" s="114" t="s">
        <v>69</v>
      </c>
      <c r="B64" s="93">
        <f>'[1]ПЪРВО ТРИМЕСЕЧИЕ 2022'!B81+'[1]ВТОРО ТРИМЕСЕЧИЕ 2022'!B81+'[1]ТРЕТО ТРИМЕСЕЧИЕ 2022'!B81+'[1]ЧЕТВЪРТО ТРИМЕСЕЧИЕ 2022'!B81</f>
        <v>96688.06</v>
      </c>
      <c r="C64" s="95"/>
      <c r="D64" s="95"/>
      <c r="E64" s="89"/>
      <c r="F64" s="89"/>
      <c r="G64" s="89"/>
      <c r="H64" s="89"/>
    </row>
    <row r="65" spans="1:8" ht="15.75" x14ac:dyDescent="0.25">
      <c r="A65" s="114" t="s">
        <v>66</v>
      </c>
      <c r="B65" s="93">
        <f>'[1]ПЪРВО ТРИМЕСЕЧИЕ 2022'!B83+'[1]ВТОРО ТРИМЕСЕЧИЕ 2022'!B83+'[1]ТРЕТО ТРИМЕСЕЧИЕ 2022'!B83+'[1]ЧЕТВЪРТО ТРИМЕСЕЧИЕ 2022'!B83</f>
        <v>3230.32</v>
      </c>
      <c r="C65" s="88"/>
      <c r="D65" s="89"/>
      <c r="E65" s="89"/>
      <c r="F65" s="89"/>
      <c r="G65" s="89"/>
      <c r="H65" s="89"/>
    </row>
    <row r="66" spans="1:8" ht="15.75" x14ac:dyDescent="0.25">
      <c r="A66" s="113" t="s">
        <v>67</v>
      </c>
      <c r="B66" s="93">
        <f>'[1]ПЪРВО ТРИМЕСЕЧИЕ 2022'!B85+'[1]ВТОРО ТРИМЕСЕЧИЕ 2022'!B85+'[1]ТРЕТО ТРИМЕСЕЧИЕ 2022'!B85+'[1]ЧЕТВЪРТО ТРИМЕСЕЧИЕ 2022'!B85</f>
        <v>6706.81</v>
      </c>
      <c r="C66" s="89"/>
      <c r="D66" s="89"/>
      <c r="E66" s="89"/>
      <c r="F66" s="89"/>
      <c r="G66" s="89"/>
      <c r="H66" s="89"/>
    </row>
    <row r="67" spans="1:8" ht="15.75" x14ac:dyDescent="0.25">
      <c r="A67" s="113" t="s">
        <v>70</v>
      </c>
      <c r="B67" s="93">
        <f>'[1]ПЪРВО ТРИМЕСЕЧИЕ 2022'!B87+'[1]ВТОРО ТРИМЕСЕЧИЕ 2022'!B87+'[1]ТРЕТО ТРИМЕСЕЧИЕ 2022'!B87+'[1]ЧЕТВЪРТО ТРИМЕСЕЧИЕ 2022'!B87</f>
        <v>326.79000000000002</v>
      </c>
      <c r="C67" s="88"/>
      <c r="D67" s="89"/>
      <c r="E67" s="89"/>
      <c r="F67" s="89"/>
      <c r="G67" s="89"/>
      <c r="H67" s="89"/>
    </row>
    <row r="68" spans="1:8" ht="16.5" thickBot="1" x14ac:dyDescent="0.3">
      <c r="A68" s="114" t="s">
        <v>68</v>
      </c>
      <c r="B68" s="105">
        <f>'[1]ПЪРВО ТРИМЕСЕЧИЕ 2022'!B88+'[1]ВТОРО ТРИМЕСЕЧИЕ 2022'!B88+'[1]ТРЕТО ТРИМЕСЕЧИЕ 2022'!B88+'[1]ЧЕТВЪРТО ТРИМЕСЕЧИЕ 2022'!B88</f>
        <v>3469.35</v>
      </c>
      <c r="C68" s="88"/>
      <c r="D68" s="89"/>
      <c r="E68" s="89"/>
      <c r="F68" s="89"/>
      <c r="G68" s="89"/>
      <c r="H68" s="89"/>
    </row>
    <row r="69" spans="1:8" ht="16.5" thickBot="1" x14ac:dyDescent="0.3">
      <c r="A69" s="100" t="s">
        <v>71</v>
      </c>
      <c r="B69" s="112">
        <f>SUM(B70:B76)</f>
        <v>54698.53</v>
      </c>
      <c r="C69" s="88"/>
      <c r="D69" s="89"/>
      <c r="E69" s="89"/>
      <c r="F69" s="89"/>
      <c r="G69" s="89"/>
      <c r="H69" s="89"/>
    </row>
    <row r="70" spans="1:8" ht="15.75" x14ac:dyDescent="0.25">
      <c r="A70" s="115" t="s">
        <v>72</v>
      </c>
      <c r="B70" s="38">
        <f>'[1]ПЪРВО ТРИМЕСЕЧИЕ 2022'!B90+'[1]ВТОРО ТРИМЕСЕЧИЕ 2022'!B90+'[1]ТРЕТО ТРИМЕСЕЧИЕ 2022'!B90+'[1]ЧЕТВЪРТО ТРИМЕСЕЧИЕ 2022'!B90</f>
        <v>20515.760000000002</v>
      </c>
      <c r="C70" s="88"/>
      <c r="D70" s="89"/>
      <c r="E70" s="89"/>
      <c r="F70" s="89"/>
      <c r="G70" s="89"/>
      <c r="H70" s="89"/>
    </row>
    <row r="71" spans="1:8" ht="15.75" x14ac:dyDescent="0.25">
      <c r="A71" s="114" t="s">
        <v>73</v>
      </c>
      <c r="B71" s="93">
        <f>'[1]ПЪРВО ТРИМЕСЕЧИЕ 2022'!B91+'[1]ВТОРО ТРИМЕСЕЧИЕ 2022'!B91+'[1]ТРЕТО ТРИМЕСЕЧИЕ 2022'!B91+'[1]ЧЕТВЪРТО ТРИМЕСЕЧИЕ 2022'!B91</f>
        <v>742.81000000000006</v>
      </c>
      <c r="C71" s="88"/>
      <c r="D71" s="89"/>
      <c r="E71" s="89"/>
      <c r="F71" s="89"/>
      <c r="G71" s="89"/>
      <c r="H71" s="89"/>
    </row>
    <row r="72" spans="1:8" ht="15.75" x14ac:dyDescent="0.25">
      <c r="A72" s="114" t="s">
        <v>74</v>
      </c>
      <c r="B72" s="93">
        <f>'[1]ПЪРВО ТРИМЕСЕЧИЕ 2022'!B92+'[1]ВТОРО ТРИМЕСЕЧИЕ 2022'!B92+'[1]ТРЕТО ТРИМЕСЕЧИЕ 2022'!B92+'[1]ЧЕТВЪРТО ТРИМЕСЕЧИЕ 2022'!B92</f>
        <v>1474.76</v>
      </c>
      <c r="C72" s="97"/>
      <c r="D72" s="89"/>
      <c r="E72" s="89"/>
      <c r="F72" s="89"/>
      <c r="G72" s="89"/>
      <c r="H72" s="89"/>
    </row>
    <row r="73" spans="1:8" ht="15.75" x14ac:dyDescent="0.25">
      <c r="A73" s="114" t="s">
        <v>75</v>
      </c>
      <c r="B73" s="93">
        <f>'[1]ПЪРВО ТРИМЕСЕЧИЕ 2022'!B96+'[1]ВТОРО ТРИМЕСЕЧИЕ 2022'!B96+'[1]ТРЕТО ТРИМЕСЕЧИЕ 2022'!B96+'[1]ЧЕТВЪРТО ТРИМЕСЕЧИЕ 2022'!B96</f>
        <v>348.78000000000003</v>
      </c>
      <c r="C73" s="88"/>
      <c r="D73" s="89"/>
      <c r="E73" s="89"/>
      <c r="F73" s="89"/>
      <c r="G73" s="89"/>
      <c r="H73" s="89"/>
    </row>
    <row r="74" spans="1:8" ht="15.75" x14ac:dyDescent="0.25">
      <c r="A74" s="114" t="s">
        <v>155</v>
      </c>
      <c r="B74" s="93">
        <f>'[1]ПЪРВО ТРИМЕСЕЧИЕ 2022'!B98+'[1]ВТОРО ТРИМЕСЕЧИЕ 2022'!B98+'[1]ТРЕТО ТРИМЕСЕЧИЕ 2022'!B98+'[1]ЧЕТВЪРТО ТРИМЕСЕЧИЕ 2022'!B98</f>
        <v>5087.7100000000009</v>
      </c>
      <c r="C74" s="89"/>
      <c r="D74" s="89"/>
      <c r="E74" s="89"/>
      <c r="F74" s="89"/>
      <c r="G74" s="89"/>
      <c r="H74" s="89"/>
    </row>
    <row r="75" spans="1:8" ht="15.75" x14ac:dyDescent="0.25">
      <c r="A75" s="114" t="s">
        <v>76</v>
      </c>
      <c r="B75" s="93">
        <f>'[1]ПЪРВО ТРИМЕСЕЧИЕ 2022'!B99+'[1]ВТОРО ТРИМЕСЕЧИЕ 2022'!B99+'[1]ТРЕТО ТРИМЕСЕЧИЕ 2022'!B99+'[1]ЧЕТВЪРТО ТРИМЕСЕЧИЕ 2022'!B99</f>
        <v>24608.42</v>
      </c>
      <c r="C75" s="88"/>
      <c r="D75" s="89"/>
      <c r="E75" s="89"/>
      <c r="F75" s="89"/>
      <c r="G75" s="89"/>
      <c r="H75" s="89"/>
    </row>
    <row r="76" spans="1:8" ht="16.5" thickBot="1" x14ac:dyDescent="0.3">
      <c r="A76" s="113" t="s">
        <v>161</v>
      </c>
      <c r="B76" s="93">
        <f>'[1]ПЪРВО ТРИМЕСЕЧИЕ 2022'!B101+'[1]ВТОРО ТРИМЕСЕЧИЕ 2022'!B101+'[1]ТРЕТО ТРИМЕСЕЧИЕ 2022'!B101+'[1]ЧЕТВЪРТО ТРИМЕСЕЧИЕ 2022'!B101</f>
        <v>1920.2900000000002</v>
      </c>
      <c r="C76" s="95"/>
      <c r="D76" s="95"/>
      <c r="E76" s="89"/>
      <c r="F76" s="89"/>
      <c r="G76" s="89"/>
      <c r="H76" s="89"/>
    </row>
    <row r="77" spans="1:8" ht="16.5" thickBot="1" x14ac:dyDescent="0.3">
      <c r="A77" s="100" t="s">
        <v>77</v>
      </c>
      <c r="B77" s="112">
        <f>SUM(B78:B81)</f>
        <v>6948.880000000001</v>
      </c>
      <c r="C77" s="88"/>
      <c r="D77" s="89"/>
      <c r="E77" s="89"/>
      <c r="F77" s="89"/>
      <c r="G77" s="89"/>
      <c r="H77" s="89"/>
    </row>
    <row r="78" spans="1:8" ht="15.75" x14ac:dyDescent="0.25">
      <c r="A78" s="114" t="s">
        <v>80</v>
      </c>
      <c r="B78" s="38">
        <f>'[1]ПЪРВО ТРИМЕСЕЧИЕ 2022'!B105+'[1]ВТОРО ТРИМЕСЕЧИЕ 2022'!B105+'[1]ТРЕТО ТРИМЕСЕЧИЕ 2022'!B105+'[1]ЧЕТВЪРТО ТРИМЕСЕЧИЕ 2022'!B105</f>
        <v>635.52</v>
      </c>
      <c r="C78" s="95"/>
      <c r="D78" s="95"/>
      <c r="E78" s="89"/>
      <c r="F78" s="89"/>
      <c r="G78" s="89"/>
      <c r="H78" s="89"/>
    </row>
    <row r="79" spans="1:8" ht="15.75" x14ac:dyDescent="0.25">
      <c r="A79" s="114" t="s">
        <v>78</v>
      </c>
      <c r="B79" s="93">
        <f>'[1]ПЪРВО ТРИМЕСЕЧИЕ 2022'!B107+'[1]ВТОРО ТРИМЕСЕЧИЕ 2022'!B107+'[1]ТРЕТО ТРИМЕСЕЧИЕ 2022'!B107+'[1]ЧЕТВЪРТО ТРИМЕСЕЧИЕ 2022'!B107</f>
        <v>4447.0200000000004</v>
      </c>
      <c r="C79" s="89"/>
      <c r="D79" s="89"/>
      <c r="E79" s="89"/>
      <c r="F79" s="89"/>
      <c r="G79" s="89"/>
      <c r="H79" s="89"/>
    </row>
    <row r="80" spans="1:8" ht="15.75" x14ac:dyDescent="0.25">
      <c r="A80" s="114" t="s">
        <v>81</v>
      </c>
      <c r="B80" s="93">
        <f>'[1]ПЪРВО ТРИМЕСЕЧИЕ 2022'!B108+'[1]ВТОРО ТРИМЕСЕЧИЕ 2022'!B108+'[1]ТРЕТО ТРИМЕСЕЧИЕ 2022'!B108+'[1]ЧЕТВЪРТО ТРИМЕСЕЧИЕ 2022'!B108</f>
        <v>714.6</v>
      </c>
      <c r="C80" s="88"/>
      <c r="D80" s="89"/>
      <c r="E80" s="89"/>
      <c r="F80" s="89"/>
      <c r="G80" s="89"/>
      <c r="H80" s="89"/>
    </row>
    <row r="81" spans="1:8" ht="16.5" thickBot="1" x14ac:dyDescent="0.3">
      <c r="A81" s="114" t="s">
        <v>79</v>
      </c>
      <c r="B81" s="93">
        <f>'[1]ПЪРВО ТРИМЕСЕЧИЕ 2022'!B112+'[1]ВТОРО ТРИМЕСЕЧИЕ 2022'!B112+'[1]ТРЕТО ТРИМЕСЕЧИЕ 2022'!B112+'[1]ЧЕТВЪРТО ТРИМЕСЕЧИЕ 2022'!B112</f>
        <v>1151.74</v>
      </c>
      <c r="C81" s="97"/>
      <c r="D81" s="89"/>
      <c r="E81" s="89"/>
      <c r="F81" s="89"/>
      <c r="G81" s="89"/>
      <c r="H81" s="89"/>
    </row>
    <row r="82" spans="1:8" ht="21.75" customHeight="1" thickBot="1" x14ac:dyDescent="0.3">
      <c r="A82" s="100" t="s">
        <v>82</v>
      </c>
      <c r="B82" s="112">
        <f>SUM(B83:B90)</f>
        <v>4289.2699999999995</v>
      </c>
      <c r="C82" s="95"/>
      <c r="D82" s="95"/>
      <c r="E82" s="89"/>
      <c r="F82" s="89"/>
      <c r="G82" s="89"/>
      <c r="H82" s="89"/>
    </row>
    <row r="83" spans="1:8" ht="15.75" x14ac:dyDescent="0.25">
      <c r="A83" s="114" t="s">
        <v>88</v>
      </c>
      <c r="B83" s="38">
        <f>'[1]ПЪРВО ТРИМЕСЕЧИЕ 2022'!B116+'[1]ВТОРО ТРИМЕСЕЧИЕ 2022'!B116+'[1]ТРЕТО ТРИМЕСЕЧИЕ 2022'!B116+'[1]ЧЕТВЪРТО ТРИМЕСЕЧИЕ 2022'!B116</f>
        <v>75.959999999999994</v>
      </c>
      <c r="C83" s="89"/>
      <c r="D83" s="89"/>
      <c r="E83" s="89"/>
      <c r="F83" s="89"/>
      <c r="G83" s="89"/>
      <c r="H83" s="89"/>
    </row>
    <row r="84" spans="1:8" ht="15.75" x14ac:dyDescent="0.25">
      <c r="A84" s="114" t="s">
        <v>86</v>
      </c>
      <c r="B84" s="93">
        <f>'[1]ПЪРВО ТРИМЕСЕЧИЕ 2022'!B117+'[1]ВТОРО ТРИМЕСЕЧИЕ 2022'!B117+'[1]ТРЕТО ТРИМЕСЕЧИЕ 2022'!B117+'[1]ЧЕТВЪРТО ТРИМЕСЕЧИЕ 2022'!B117</f>
        <v>502.06</v>
      </c>
      <c r="C84" s="89"/>
      <c r="D84" s="89"/>
      <c r="E84" s="89"/>
      <c r="F84" s="89"/>
      <c r="G84" s="89"/>
      <c r="H84" s="89"/>
    </row>
    <row r="85" spans="1:8" ht="15.75" x14ac:dyDescent="0.25">
      <c r="A85" s="114" t="s">
        <v>87</v>
      </c>
      <c r="B85" s="93">
        <f>'[1]ПЪРВО ТРИМЕСЕЧИЕ 2022'!B119+'[1]ВТОРО ТРИМЕСЕЧИЕ 2022'!B119+'[1]ТРЕТО ТРИМЕСЕЧИЕ 2022'!B119+'[1]ЧЕТВЪРТО ТРИМЕСЕЧИЕ 2022'!B119</f>
        <v>593.91999999999996</v>
      </c>
      <c r="C85" s="88"/>
      <c r="D85" s="89"/>
      <c r="E85" s="89"/>
      <c r="F85" s="89"/>
      <c r="G85" s="89"/>
      <c r="H85" s="89"/>
    </row>
    <row r="86" spans="1:8" ht="15.75" x14ac:dyDescent="0.25">
      <c r="A86" s="114" t="s">
        <v>83</v>
      </c>
      <c r="B86" s="93">
        <f>'[1]ПЪРВО ТРИМЕСЕЧИЕ 2022'!B122+'[1]ВТОРО ТРИМЕСЕЧИЕ 2022'!B122+'[1]ТРЕТО ТРИМЕСЕЧИЕ 2022'!B122+'[1]ЧЕТВЪРТО ТРИМЕСЕЧИЕ 2022'!B122</f>
        <v>1866.9499999999998</v>
      </c>
      <c r="C86" s="89"/>
      <c r="D86" s="89"/>
      <c r="E86" s="89"/>
      <c r="F86" s="89"/>
      <c r="G86" s="89"/>
      <c r="H86" s="89"/>
    </row>
    <row r="87" spans="1:8" ht="15.75" x14ac:dyDescent="0.25">
      <c r="A87" s="114" t="s">
        <v>162</v>
      </c>
      <c r="B87" s="93">
        <f>'[1]ПЪРВО ТРИМЕСЕЧИЕ 2022'!B126+'[1]ВТОРО ТРИМЕСЕЧИЕ 2022'!B126+'[1]ТРЕТО ТРИМЕСЕЧИЕ 2022'!B126+'[1]ЧЕТВЪРТО ТРИМЕСЕЧИЕ 2022'!B126</f>
        <v>78.87</v>
      </c>
      <c r="C87" s="89"/>
      <c r="D87" s="89"/>
      <c r="E87" s="89"/>
      <c r="F87" s="89"/>
      <c r="G87" s="89"/>
      <c r="H87" s="89"/>
    </row>
    <row r="88" spans="1:8" ht="15.75" x14ac:dyDescent="0.25">
      <c r="A88" s="114" t="s">
        <v>163</v>
      </c>
      <c r="B88" s="93">
        <f>'[1]ПЪРВО ТРИМЕСЕЧИЕ 2022'!B128+'[1]ВТОРО ТРИМЕСЕЧИЕ 2022'!B128+'[1]ТРЕТО ТРИМЕСЕЧИЕ 2022'!B128+'[1]ЧЕТВЪРТО ТРИМЕСЕЧИЕ 2022'!B128</f>
        <v>54.88</v>
      </c>
      <c r="C88" s="95"/>
      <c r="D88" s="95"/>
      <c r="E88" s="96"/>
      <c r="F88" s="89"/>
      <c r="G88" s="89"/>
      <c r="H88" s="89"/>
    </row>
    <row r="89" spans="1:8" ht="15.75" x14ac:dyDescent="0.25">
      <c r="A89" s="114" t="s">
        <v>84</v>
      </c>
      <c r="B89" s="93">
        <f>'[1]ПЪРВО ТРИМЕСЕЧИЕ 2022'!B129+'[1]ВТОРО ТРИМЕСЕЧИЕ 2022'!B129+'[1]ТРЕТО ТРИМЕСЕЧИЕ 2022'!B129+'[1]ЧЕТВЪРТО ТРИМЕСЕЧИЕ 2022'!B129</f>
        <v>94.18</v>
      </c>
      <c r="C89" s="95"/>
      <c r="D89" s="95"/>
      <c r="E89" s="96"/>
      <c r="F89" s="89"/>
      <c r="G89" s="89"/>
      <c r="H89" s="89"/>
    </row>
    <row r="90" spans="1:8" ht="16.5" thickBot="1" x14ac:dyDescent="0.3">
      <c r="A90" s="114" t="s">
        <v>85</v>
      </c>
      <c r="B90" s="93">
        <f>'[1]ПЪРВО ТРИМЕСЕЧИЕ 2022'!B132+'[1]ВТОРО ТРИМЕСЕЧИЕ 2022'!B132+'[1]ТРЕТО ТРИМЕСЕЧИЕ 2022'!B132+'[1]ЧЕТВЪРТО ТРИМЕСЕЧИЕ 2022'!B132</f>
        <v>1022.45</v>
      </c>
      <c r="C90" s="88"/>
      <c r="D90" s="89"/>
      <c r="E90" s="89"/>
      <c r="F90" s="89"/>
      <c r="G90" s="89"/>
      <c r="H90" s="89"/>
    </row>
    <row r="91" spans="1:8" ht="16.5" thickBot="1" x14ac:dyDescent="0.3">
      <c r="A91" s="100" t="s">
        <v>89</v>
      </c>
      <c r="B91" s="174">
        <f>SUM(B92:B92)</f>
        <v>862.45</v>
      </c>
      <c r="C91" s="88"/>
      <c r="D91" s="89"/>
      <c r="E91" s="89"/>
      <c r="F91" s="89"/>
      <c r="G91" s="89"/>
      <c r="H91" s="89"/>
    </row>
    <row r="92" spans="1:8" ht="16.5" thickBot="1" x14ac:dyDescent="0.3">
      <c r="A92" s="92" t="s">
        <v>90</v>
      </c>
      <c r="B92" s="105">
        <f>'[1]ПЪРВО ТРИМЕСЕЧИЕ 2022'!B144+'[1]ВТОРО ТРИМЕСЕЧИЕ 2022'!B144+'[1]ТРЕТО ТРИМЕСЕЧИЕ 2022'!B144+'[1]ЧЕТВЪРТО ТРИМЕСЕЧИЕ 2022'!B144</f>
        <v>862.45</v>
      </c>
      <c r="C92" s="88"/>
      <c r="D92" s="89"/>
      <c r="E92" s="89"/>
      <c r="F92" s="89"/>
      <c r="G92" s="89"/>
      <c r="H92" s="89"/>
    </row>
    <row r="93" spans="1:8" ht="16.5" thickBot="1" x14ac:dyDescent="0.3">
      <c r="A93" s="100" t="s">
        <v>91</v>
      </c>
      <c r="B93" s="171">
        <f>SUM(B94:B100)</f>
        <v>49788.23</v>
      </c>
      <c r="C93" s="95"/>
      <c r="D93" s="95"/>
      <c r="E93" s="89"/>
      <c r="F93" s="89"/>
      <c r="G93" s="89"/>
      <c r="H93" s="89"/>
    </row>
    <row r="94" spans="1:8" ht="15.75" x14ac:dyDescent="0.25">
      <c r="A94" s="104" t="s">
        <v>164</v>
      </c>
      <c r="B94" s="38">
        <f>'[1]ПЪРВО ТРИМЕСЕЧИЕ 2022'!B153+'[1]ВТОРО ТРИМЕСЕЧИЕ 2022'!B153+'[1]ТРЕТО ТРИМЕСЕЧИЕ 2022'!B153+'[1]ЧЕТВЪРТО ТРИМЕСЕЧИЕ 2022'!B153</f>
        <v>277.60000000000002</v>
      </c>
      <c r="C94" s="88"/>
      <c r="D94" s="89"/>
      <c r="E94" s="89"/>
      <c r="F94" s="89"/>
      <c r="G94" s="89"/>
      <c r="H94" s="89"/>
    </row>
    <row r="95" spans="1:8" ht="15.75" x14ac:dyDescent="0.25">
      <c r="A95" s="104" t="s">
        <v>92</v>
      </c>
      <c r="B95" s="93">
        <f>'[1]ПЪРВО ТРИМЕСЕЧИЕ 2022'!B155+'[1]ВТОРО ТРИМЕСЕЧИЕ 2022'!B155+'[1]ТРЕТО ТРИМЕСЕЧИЕ 2022'!B155+'[1]ЧЕТВЪРТО ТРИМЕСЕЧИЕ 2022'!B155</f>
        <v>3813.9</v>
      </c>
      <c r="C95" s="88"/>
      <c r="D95" s="89"/>
      <c r="E95" s="89"/>
      <c r="F95" s="89"/>
      <c r="G95" s="89"/>
      <c r="H95" s="89"/>
    </row>
    <row r="96" spans="1:8" ht="15.75" x14ac:dyDescent="0.25">
      <c r="A96" s="116" t="s">
        <v>97</v>
      </c>
      <c r="B96" s="93">
        <f>'[1]ПЪРВО ТРИМЕСЕЧИЕ 2022'!B157+'[1]ВТОРО ТРИМЕСЕЧИЕ 2022'!B157+'[1]ТРЕТО ТРИМЕСЕЧИЕ 2022'!B157+'[1]ЧЕТВЪРТО ТРИМЕСЕЧИЕ 2022'!B157</f>
        <v>843.88</v>
      </c>
      <c r="C96" s="97"/>
      <c r="D96" s="89"/>
      <c r="E96" s="89"/>
      <c r="F96" s="89"/>
      <c r="G96" s="89"/>
      <c r="H96" s="89"/>
    </row>
    <row r="97" spans="1:8" ht="15.75" x14ac:dyDescent="0.25">
      <c r="A97" s="104" t="s">
        <v>95</v>
      </c>
      <c r="B97" s="93">
        <f>'[1]ПЪРВО ТРИМЕСЕЧИЕ 2022'!B158+'[1]ВТОРО ТРИМЕСЕЧИЕ 2022'!B158+'[1]ТРЕТО ТРИМЕСЕЧИЕ 2022'!B158+'[1]ЧЕТВЪРТО ТРИМЕСЕЧИЕ 2022'!B158</f>
        <v>9924.84</v>
      </c>
      <c r="C97" s="97"/>
      <c r="D97" s="89"/>
      <c r="E97" s="89"/>
      <c r="F97" s="89"/>
      <c r="G97" s="89"/>
      <c r="H97" s="89"/>
    </row>
    <row r="98" spans="1:8" ht="15.75" x14ac:dyDescent="0.25">
      <c r="A98" s="104" t="s">
        <v>93</v>
      </c>
      <c r="B98" s="93">
        <f>'[1]ПЪРВО ТРИМЕСЕЧИЕ 2022'!B165+'[1]ВТОРО ТРИМЕСЕЧИЕ 2022'!B165+'[1]ТРЕТО ТРИМЕСЕЧИЕ 2022'!B165+'[1]ЧЕТВЪРТО ТРИМЕСЕЧИЕ 2022'!B165</f>
        <v>14356.24</v>
      </c>
      <c r="C98" s="88"/>
      <c r="D98" s="89"/>
      <c r="E98" s="89"/>
      <c r="F98" s="89"/>
      <c r="G98" s="89"/>
      <c r="H98" s="89"/>
    </row>
    <row r="99" spans="1:8" ht="15.75" x14ac:dyDescent="0.25">
      <c r="A99" s="104" t="s">
        <v>94</v>
      </c>
      <c r="B99" s="93">
        <f>'[1]ПЪРВО ТРИМЕСЕЧИЕ 2022'!B167+'[1]ВТОРО ТРИМЕСЕЧИЕ 2022'!B167+'[1]ТРЕТО ТРИМЕСЕЧИЕ 2022'!B167+'[1]ЧЕТВЪРТО ТРИМЕСЕЧИЕ 2022'!B167</f>
        <v>19423.670000000002</v>
      </c>
      <c r="C99" s="88"/>
      <c r="D99" s="89"/>
      <c r="E99" s="89"/>
      <c r="F99" s="89"/>
      <c r="G99" s="89"/>
      <c r="H99" s="89"/>
    </row>
    <row r="100" spans="1:8" ht="16.5" thickBot="1" x14ac:dyDescent="0.3">
      <c r="A100" s="92" t="s">
        <v>96</v>
      </c>
      <c r="B100" s="105">
        <f>'[1]ПЪРВО ТРИМЕСЕЧИЕ 2022'!B170+'[1]ВТОРО ТРИМЕСЕЧИЕ 2022'!B170+'[1]ТРЕТО ТРИМЕСЕЧИЕ 2022'!B170+'[1]ЧЕТВЪРТО ТРИМЕСЕЧИЕ 2022'!B170</f>
        <v>1148.0999999999999</v>
      </c>
      <c r="C100" s="88"/>
      <c r="D100" s="89"/>
      <c r="E100" s="89"/>
      <c r="F100" s="89"/>
      <c r="G100" s="89"/>
      <c r="H100" s="89"/>
    </row>
    <row r="101" spans="1:8" ht="16.5" thickBot="1" x14ac:dyDescent="0.3">
      <c r="A101" s="100" t="s">
        <v>98</v>
      </c>
      <c r="B101" s="120">
        <f>SUM(B102:B110)</f>
        <v>18425.18</v>
      </c>
      <c r="C101" s="88"/>
      <c r="D101" s="89"/>
      <c r="E101" s="89"/>
      <c r="F101" s="89"/>
      <c r="G101" s="89"/>
      <c r="H101" s="89"/>
    </row>
    <row r="102" spans="1:8" ht="15.75" x14ac:dyDescent="0.25">
      <c r="A102" s="114" t="s">
        <v>100</v>
      </c>
      <c r="B102" s="93">
        <f>'[1]ПЪРВО ТРИМЕСЕЧИЕ 2022'!B174+'[1]ВТОРО ТРИМЕСЕЧИЕ 2022'!B174+'[1]ТРЕТО ТРИМЕСЕЧИЕ 2022'!B174+'[1]ЧЕТВЪРТО ТРИМЕСЕЧИЕ 2022'!B174</f>
        <v>22.79</v>
      </c>
      <c r="C102" s="88"/>
      <c r="D102" s="89"/>
      <c r="E102" s="89"/>
      <c r="F102" s="89"/>
      <c r="G102" s="89"/>
      <c r="H102" s="89"/>
    </row>
    <row r="103" spans="1:8" ht="15.75" x14ac:dyDescent="0.25">
      <c r="A103" s="114" t="s">
        <v>101</v>
      </c>
      <c r="B103" s="93">
        <f>'[1]ПЪРВО ТРИМЕСЕЧИЕ 2022'!B175+'[1]ВТОРО ТРИМЕСЕЧИЕ 2022'!B175+'[1]ТРЕТО ТРИМЕСЕЧИЕ 2022'!B175+'[1]ЧЕТВЪРТО ТРИМЕСЕЧИЕ 2022'!B175</f>
        <v>521.88</v>
      </c>
      <c r="C103" s="88"/>
      <c r="D103" s="89"/>
      <c r="E103" s="89"/>
      <c r="F103" s="89"/>
      <c r="G103" s="89"/>
      <c r="H103" s="89"/>
    </row>
    <row r="104" spans="1:8" ht="15.75" x14ac:dyDescent="0.25">
      <c r="A104" s="114" t="s">
        <v>102</v>
      </c>
      <c r="B104" s="93">
        <f>'[1]ПЪРВО ТРИМЕСЕЧИЕ 2022'!B176+'[1]ВТОРО ТРИМЕСЕЧИЕ 2022'!B176+'[1]ТРЕТО ТРИМЕСЕЧИЕ 2022'!B176+'[1]ЧЕТВЪРТО ТРИМЕСЕЧИЕ 2022'!B176</f>
        <v>516.71</v>
      </c>
      <c r="C104" s="88"/>
      <c r="D104" s="89"/>
      <c r="E104" s="89"/>
      <c r="F104" s="89"/>
      <c r="G104" s="89"/>
      <c r="H104" s="89"/>
    </row>
    <row r="105" spans="1:8" ht="15.75" x14ac:dyDescent="0.25">
      <c r="A105" s="114" t="s">
        <v>104</v>
      </c>
      <c r="B105" s="93">
        <f>'[1]ПЪРВО ТРИМЕСЕЧИЕ 2022'!B178+'[1]ВТОРО ТРИМЕСЕЧИЕ 2022'!B178+'[1]ТРЕТО ТРИМЕСЕЧИЕ 2022'!B178+'[1]ЧЕТВЪРТО ТРИМЕСЕЧИЕ 2022'!B178</f>
        <v>7702.5599999999995</v>
      </c>
      <c r="C105" s="89"/>
      <c r="D105" s="89"/>
      <c r="E105" s="89"/>
      <c r="F105" s="89"/>
      <c r="G105" s="89"/>
      <c r="H105" s="89"/>
    </row>
    <row r="106" spans="1:8" ht="15.75" x14ac:dyDescent="0.25">
      <c r="A106" s="114" t="s">
        <v>105</v>
      </c>
      <c r="B106" s="93">
        <f>'[1]ПЪРВО ТРИМЕСЕЧИЕ 2022'!B180+'[1]ВТОРО ТРИМЕСЕЧИЕ 2022'!B180+'[1]ТРЕТО ТРИМЕСЕЧИЕ 2022'!B180+'[1]ЧЕТВЪРТО ТРИМЕСЕЧИЕ 2022'!B180</f>
        <v>1057.68</v>
      </c>
      <c r="C106" s="88"/>
      <c r="D106" s="89"/>
      <c r="E106" s="89"/>
      <c r="F106" s="89"/>
      <c r="G106" s="89"/>
      <c r="H106" s="89"/>
    </row>
    <row r="107" spans="1:8" ht="15.75" x14ac:dyDescent="0.25">
      <c r="A107" s="114" t="s">
        <v>106</v>
      </c>
      <c r="B107" s="93">
        <f>'[1]ПЪРВО ТРИМЕСЕЧИЕ 2022'!B181+'[1]ВТОРО ТРИМЕСЕЧИЕ 2022'!B181+'[1]ТРЕТО ТРИМЕСЕЧИЕ 2022'!B181+'[1]ЧЕТВЪРТО ТРИМЕСЕЧИЕ 2022'!B181</f>
        <v>460.32</v>
      </c>
      <c r="C107" s="88"/>
      <c r="D107" s="89"/>
      <c r="E107" s="89"/>
      <c r="F107" s="89"/>
      <c r="G107" s="89"/>
      <c r="H107" s="89"/>
    </row>
    <row r="108" spans="1:8" ht="15.75" x14ac:dyDescent="0.25">
      <c r="A108" s="114" t="s">
        <v>107</v>
      </c>
      <c r="B108" s="93">
        <f>'[1]ПЪРВО ТРИМЕСЕЧИЕ 2022'!B184+'[1]ВТОРО ТРИМЕСЕЧИЕ 2022'!B184+'[1]ТРЕТО ТРИМЕСЕЧИЕ 2022'!B184+'[1]ЧЕТВЪРТО ТРИМЕСЕЧИЕ 2022'!B184</f>
        <v>5599.76</v>
      </c>
      <c r="C108" s="97"/>
      <c r="D108" s="89"/>
      <c r="E108" s="89"/>
      <c r="F108" s="89"/>
      <c r="G108" s="89"/>
      <c r="H108" s="89"/>
    </row>
    <row r="109" spans="1:8" ht="15.75" x14ac:dyDescent="0.25">
      <c r="A109" s="114" t="s">
        <v>108</v>
      </c>
      <c r="B109" s="93">
        <f>'[1]ПЪРВО ТРИМЕСЕЧИЕ 2022'!B186+'[1]ВТОРО ТРИМЕСЕЧИЕ 2022'!B186+'[1]ТРЕТО ТРИМЕСЕЧИЕ 2022'!B186+'[1]ЧЕТВЪРТО ТРИМЕСЕЧИЕ 2022'!B186</f>
        <v>2327.7800000000002</v>
      </c>
      <c r="C109" s="88"/>
      <c r="D109" s="89"/>
      <c r="E109" s="89"/>
      <c r="F109" s="89"/>
      <c r="G109" s="89"/>
      <c r="H109" s="89"/>
    </row>
    <row r="110" spans="1:8" ht="15" customHeight="1" thickBot="1" x14ac:dyDescent="0.3">
      <c r="A110" s="114" t="s">
        <v>109</v>
      </c>
      <c r="B110" s="93">
        <f>'[1]ПЪРВО ТРИМЕСЕЧИЕ 2022'!B187+'[1]ВТОРО ТРИМЕСЕЧИЕ 2022'!B187+'[1]ТРЕТО ТРИМЕСЕЧИЕ 2022'!B187+'[1]ЧЕТВЪРТО ТРИМЕСЕЧИЕ 2022'!B187</f>
        <v>215.7</v>
      </c>
      <c r="C110" s="94"/>
      <c r="D110" s="94"/>
      <c r="E110" s="89"/>
      <c r="F110" s="89"/>
      <c r="G110" s="89"/>
      <c r="H110" s="89"/>
    </row>
    <row r="111" spans="1:8" ht="16.5" thickBot="1" x14ac:dyDescent="0.3">
      <c r="A111" s="100" t="s">
        <v>110</v>
      </c>
      <c r="B111" s="172">
        <f>SUM(B112:B122)</f>
        <v>80648.75</v>
      </c>
      <c r="C111" s="88"/>
      <c r="D111" s="89"/>
      <c r="E111" s="89"/>
      <c r="F111" s="89"/>
      <c r="G111" s="89"/>
      <c r="H111" s="89"/>
    </row>
    <row r="112" spans="1:8" ht="15.75" x14ac:dyDescent="0.25">
      <c r="A112" s="104" t="s">
        <v>165</v>
      </c>
      <c r="B112" s="38">
        <f>'[1]ПЪРВО ТРИМЕСЕЧИЕ 2022'!B198+'[1]ВТОРО ТРИМЕСЕЧИЕ 2022'!B198+'[1]ТРЕТО ТРИМЕСЕЧИЕ 2022'!B198+'[1]ЧЕТВЪРТО ТРИМЕСЕЧИЕ 2022'!B198</f>
        <v>10866.02</v>
      </c>
      <c r="C112" s="88"/>
      <c r="D112" s="89"/>
      <c r="E112" s="89"/>
      <c r="F112" s="89"/>
      <c r="G112" s="89"/>
      <c r="H112" s="89"/>
    </row>
    <row r="113" spans="1:8" ht="15.75" x14ac:dyDescent="0.25">
      <c r="A113" s="104" t="s">
        <v>114</v>
      </c>
      <c r="B113" s="93">
        <f>'[1]ПЪРВО ТРИМЕСЕЧИЕ 2022'!B199+'[1]ВТОРО ТРИМЕСЕЧИЕ 2022'!B199+'[1]ТРЕТО ТРИМЕСЕЧИЕ 2022'!B199+'[1]ЧЕТВЪРТО ТРИМЕСЕЧИЕ 2022'!B199</f>
        <v>5242.21</v>
      </c>
      <c r="C113" s="89"/>
      <c r="D113" s="89"/>
      <c r="E113" s="89"/>
      <c r="F113" s="89"/>
      <c r="G113" s="89"/>
      <c r="H113" s="89"/>
    </row>
    <row r="114" spans="1:8" ht="15.75" x14ac:dyDescent="0.25">
      <c r="A114" s="104" t="s">
        <v>115</v>
      </c>
      <c r="B114" s="93">
        <f>'[1]ПЪРВО ТРИМЕСЕЧИЕ 2022'!B201+'[1]ВТОРО ТРИМЕСЕЧИЕ 2022'!B201+'[1]ТРЕТО ТРИМЕСЕЧИЕ 2022'!B201+'[1]ЧЕТВЪРТО ТРИМЕСЕЧИЕ 2022'!B201</f>
        <v>1756.85</v>
      </c>
      <c r="C114" s="97"/>
      <c r="D114" s="89"/>
      <c r="E114" s="89"/>
      <c r="F114" s="89"/>
      <c r="G114" s="89"/>
      <c r="H114" s="89"/>
    </row>
    <row r="115" spans="1:8" ht="15.75" x14ac:dyDescent="0.25">
      <c r="A115" s="117" t="s">
        <v>119</v>
      </c>
      <c r="B115" s="93">
        <f>'[1]ПЪРВО ТРИМЕСЕЧИЕ 2022'!B202+'[1]ВТОРО ТРИМЕСЕЧИЕ 2022'!B202+'[1]ТРЕТО ТРИМЕСЕЧИЕ 2022'!B202+'[1]ЧЕТВЪРТО ТРИМЕСЕЧИЕ 2022'!B202</f>
        <v>243.14</v>
      </c>
      <c r="C115" s="88"/>
      <c r="D115" s="89"/>
      <c r="E115" s="89"/>
      <c r="F115" s="89"/>
      <c r="G115" s="89"/>
      <c r="H115" s="89"/>
    </row>
    <row r="116" spans="1:8" ht="15.75" x14ac:dyDescent="0.25">
      <c r="A116" s="104" t="s">
        <v>113</v>
      </c>
      <c r="B116" s="93">
        <f>'[1]ПЪРВО ТРИМЕСЕЧИЕ 2022'!B203+'[1]ВТОРО ТРИМЕСЕЧИЕ 2022'!B203+'[1]ТРЕТО ТРИМЕСЕЧИЕ 2022'!B203+'[1]ЧЕТВЪРТО ТРИМЕСЕЧИЕ 2022'!B203</f>
        <v>29720.3</v>
      </c>
      <c r="C116" s="88"/>
      <c r="D116" s="89"/>
      <c r="E116" s="89"/>
      <c r="F116" s="89"/>
      <c r="G116" s="89"/>
      <c r="H116" s="89"/>
    </row>
    <row r="117" spans="1:8" ht="15.75" x14ac:dyDescent="0.25">
      <c r="A117" s="104" t="s">
        <v>111</v>
      </c>
      <c r="B117" s="93">
        <f>'[1]ПЪРВО ТРИМЕСЕЧИЕ 2022'!B204+'[1]ВТОРО ТРИМЕСЕЧИЕ 2022'!B204+'[1]ТРЕТО ТРИМЕСЕЧИЕ 2022'!B204+'[1]ЧЕТВЪРТО ТРИМЕСЕЧИЕ 2022'!B204</f>
        <v>2967.5199999999995</v>
      </c>
      <c r="C117" s="94"/>
      <c r="D117" s="94"/>
      <c r="E117" s="89"/>
      <c r="F117" s="89"/>
      <c r="G117" s="89"/>
      <c r="H117" s="89"/>
    </row>
    <row r="118" spans="1:8" ht="15.75" x14ac:dyDescent="0.25">
      <c r="A118" s="104" t="s">
        <v>117</v>
      </c>
      <c r="B118" s="93">
        <f>'[1]ПЪРВО ТРИМЕСЕЧИЕ 2022'!B205+'[1]ВТОРО ТРИМЕСЕЧИЕ 2022'!B205+'[1]ТРЕТО ТРИМЕСЕЧИЕ 2022'!B205+'[1]ЧЕТВЪРТО ТРИМЕСЕЧИЕ 2022'!B205</f>
        <v>806.02</v>
      </c>
      <c r="C118" s="89"/>
      <c r="D118" s="89"/>
      <c r="E118" s="89"/>
      <c r="F118" s="89"/>
      <c r="G118" s="89"/>
      <c r="H118" s="89"/>
    </row>
    <row r="119" spans="1:8" ht="15.75" x14ac:dyDescent="0.25">
      <c r="A119" s="104" t="s">
        <v>112</v>
      </c>
      <c r="B119" s="93">
        <f>'[1]ПЪРВО ТРИМЕСЕЧИЕ 2022'!B206+'[1]ВТОРО ТРИМЕСЕЧИЕ 2022'!B206+'[1]ТРЕТО ТРИМЕСЕЧИЕ 2022'!B206+'[1]ЧЕТВЪРТО ТРИМЕСЕЧИЕ 2022'!B206</f>
        <v>25842.04</v>
      </c>
      <c r="C119" s="88"/>
      <c r="D119" s="89"/>
      <c r="E119" s="89"/>
      <c r="F119" s="89"/>
      <c r="G119" s="89"/>
      <c r="H119" s="89"/>
    </row>
    <row r="120" spans="1:8" ht="15.75" x14ac:dyDescent="0.25">
      <c r="A120" s="104" t="s">
        <v>116</v>
      </c>
      <c r="B120" s="93">
        <f>'[1]ПЪРВО ТРИМЕСЕЧИЕ 2022'!B207+'[1]ВТОРО ТРИМЕСЕЧИЕ 2022'!B207+'[1]ТРЕТО ТРИМЕСЕЧИЕ 2022'!B207+'[1]ЧЕТВЪРТО ТРИМЕСЕЧИЕ 2022'!B207</f>
        <v>240.8</v>
      </c>
      <c r="C120" s="89"/>
      <c r="D120" s="89"/>
      <c r="E120" s="89"/>
      <c r="F120" s="89"/>
      <c r="G120" s="89"/>
      <c r="H120" s="89"/>
    </row>
    <row r="121" spans="1:8" ht="15.75" x14ac:dyDescent="0.25">
      <c r="A121" s="104" t="s">
        <v>118</v>
      </c>
      <c r="B121" s="93">
        <f>'[1]ПЪРВО ТРИМЕСЕЧИЕ 2022'!B208+'[1]ВТОРО ТРИМЕСЕЧИЕ 2022'!B208+'[1]ТРЕТО ТРИМЕСЕЧИЕ 2022'!B208+'[1]ЧЕТВЪРТО ТРИМЕСЕЧИЕ 2022'!B208</f>
        <v>2828.2199999999993</v>
      </c>
      <c r="C121" s="88"/>
      <c r="D121" s="89"/>
      <c r="E121" s="89"/>
      <c r="F121" s="89"/>
      <c r="G121" s="89"/>
      <c r="H121" s="89"/>
    </row>
    <row r="122" spans="1:8" ht="16.5" thickBot="1" x14ac:dyDescent="0.3">
      <c r="A122" s="104" t="s">
        <v>166</v>
      </c>
      <c r="B122" s="105">
        <f>'[1]ПЪРВО ТРИМЕСЕЧИЕ 2022'!B209+'[1]ВТОРО ТРИМЕСЕЧИЕ 2022'!B209+'[1]ТРЕТО ТРИМЕСЕЧИЕ 2022'!B209+'[1]ЧЕТВЪРТО ТРИМЕСЕЧИЕ 2022'!B209</f>
        <v>135.63</v>
      </c>
      <c r="C122" s="88"/>
      <c r="D122" s="89"/>
      <c r="E122" s="89"/>
      <c r="F122" s="89"/>
      <c r="G122" s="89"/>
      <c r="H122" s="89"/>
    </row>
    <row r="123" spans="1:8" ht="16.5" thickBot="1" x14ac:dyDescent="0.3">
      <c r="A123" s="100" t="s">
        <v>120</v>
      </c>
      <c r="B123" s="120">
        <f>SUM(B124:B133)</f>
        <v>67293.710000000006</v>
      </c>
      <c r="C123" s="88"/>
      <c r="D123" s="89"/>
      <c r="E123" s="89"/>
      <c r="F123" s="89"/>
      <c r="G123" s="89"/>
      <c r="H123" s="89"/>
    </row>
    <row r="124" spans="1:8" ht="15.75" x14ac:dyDescent="0.25">
      <c r="A124" s="115" t="s">
        <v>121</v>
      </c>
      <c r="B124" s="38">
        <f>'[1]ПЪРВО ТРИМЕСЕЧИЕ 2022'!B213+'[1]ВТОРО ТРИМЕСЕЧИЕ 2022'!B213+'[1]ТРЕТО ТРИМЕСЕЧИЕ 2022'!B213+'[1]ЧЕТВЪРТО ТРИМЕСЕЧИЕ 2022'!B213</f>
        <v>338.4</v>
      </c>
      <c r="C124" s="88"/>
      <c r="D124" s="89"/>
      <c r="E124" s="89"/>
      <c r="F124" s="89"/>
      <c r="G124" s="89"/>
      <c r="H124" s="89"/>
    </row>
    <row r="125" spans="1:8" ht="15.75" x14ac:dyDescent="0.25">
      <c r="A125" s="114" t="s">
        <v>122</v>
      </c>
      <c r="B125" s="93">
        <f>'[1]ПЪРВО ТРИМЕСЕЧИЕ 2022'!B216+'[1]ВТОРО ТРИМЕСЕЧИЕ 2022'!B216+'[1]ТРЕТО ТРИМЕСЕЧИЕ 2022'!B216+'[1]ЧЕТВЪРТО ТРИМЕСЕЧИЕ 2022'!B216</f>
        <v>14844.8</v>
      </c>
      <c r="C125" s="88"/>
      <c r="D125" s="89"/>
      <c r="E125" s="89"/>
      <c r="F125" s="89"/>
      <c r="G125" s="89"/>
      <c r="H125" s="89"/>
    </row>
    <row r="126" spans="1:8" ht="15.75" x14ac:dyDescent="0.25">
      <c r="A126" s="114" t="s">
        <v>123</v>
      </c>
      <c r="B126" s="93">
        <f>'[1]ПЪРВО ТРИМЕСЕЧИЕ 2022'!B217+'[1]ВТОРО ТРИМЕСЕЧИЕ 2022'!B217+'[1]ТРЕТО ТРИМЕСЕЧИЕ 2022'!B217+'[1]ЧЕТВЪРТО ТРИМЕСЕЧИЕ 2022'!B217</f>
        <v>1474.4</v>
      </c>
      <c r="C126" s="89"/>
      <c r="D126" s="89"/>
      <c r="E126" s="89"/>
      <c r="F126" s="89"/>
      <c r="G126" s="89"/>
      <c r="H126" s="89"/>
    </row>
    <row r="127" spans="1:8" ht="15.75" x14ac:dyDescent="0.25">
      <c r="A127" s="114" t="s">
        <v>124</v>
      </c>
      <c r="B127" s="93">
        <f>'[1]ПЪРВО ТРИМЕСЕЧИЕ 2022'!B218+'[1]ВТОРО ТРИМЕСЕЧИЕ 2022'!B218+'[1]ТРЕТО ТРИМЕСЕЧИЕ 2022'!B218+'[1]ЧЕТВЪРТО ТРИМЕСЕЧИЕ 2022'!B218</f>
        <v>9098.4</v>
      </c>
      <c r="C127" s="88"/>
      <c r="D127" s="89"/>
      <c r="E127" s="89"/>
      <c r="F127" s="89"/>
      <c r="G127" s="89"/>
      <c r="H127" s="89"/>
    </row>
    <row r="128" spans="1:8" ht="15.75" x14ac:dyDescent="0.25">
      <c r="A128" s="114" t="s">
        <v>125</v>
      </c>
      <c r="B128" s="93">
        <f>'[1]ПЪРВО ТРИМЕСЕЧИЕ 2022'!B219+'[1]ВТОРО ТРИМЕСЕЧИЕ 2022'!B219+'[1]ТРЕТО ТРИМЕСЕЧИЕ 2022'!B219+'[1]ЧЕТВЪРТО ТРИМЕСЕЧИЕ 2022'!B219</f>
        <v>17336.8</v>
      </c>
      <c r="C128" s="88"/>
      <c r="D128" s="89"/>
      <c r="E128" s="89"/>
      <c r="F128" s="89"/>
      <c r="G128" s="89"/>
      <c r="H128" s="89"/>
    </row>
    <row r="129" spans="1:8" ht="15.75" x14ac:dyDescent="0.25">
      <c r="A129" s="114" t="s">
        <v>126</v>
      </c>
      <c r="B129" s="93">
        <f>'[1]ПЪРВО ТРИМЕСЕЧИЕ 2022'!B220+'[1]ВТОРО ТРИМЕСЕЧИЕ 2022'!B220+'[1]ТРЕТО ТРИМЕСЕЧИЕ 2022'!B220+'[1]ЧЕТВЪРТО ТРИМЕСЕЧИЕ 2022'!B220</f>
        <v>3052.35</v>
      </c>
      <c r="C129" s="88"/>
      <c r="D129" s="89"/>
      <c r="E129" s="89"/>
      <c r="F129" s="89"/>
      <c r="G129" s="89"/>
      <c r="H129" s="89"/>
    </row>
    <row r="130" spans="1:8" ht="15.75" x14ac:dyDescent="0.25">
      <c r="A130" s="114" t="s">
        <v>127</v>
      </c>
      <c r="B130" s="93">
        <f>'[1]ПЪРВО ТРИМЕСЕЧИЕ 2022'!B222+'[1]ВТОРО ТРИМЕСЕЧИЕ 2022'!B222+'[1]ТРЕТО ТРИМЕСЕЧИЕ 2022'!B222+'[1]ЧЕТВЪРТО ТРИМЕСЕЧИЕ 2022'!B222</f>
        <v>172.8</v>
      </c>
      <c r="C130" s="88"/>
      <c r="D130" s="89"/>
      <c r="E130" s="89"/>
      <c r="F130" s="89"/>
      <c r="G130" s="89"/>
      <c r="H130" s="89"/>
    </row>
    <row r="131" spans="1:8" ht="15.75" x14ac:dyDescent="0.25">
      <c r="A131" s="114" t="s">
        <v>130</v>
      </c>
      <c r="B131" s="93">
        <f>'[1]ПЪРВО ТРИМЕСЕЧИЕ 2022'!B223+'[1]ВТОРО ТРИМЕСЕЧИЕ 2022'!B223+'[1]ТРЕТО ТРИМЕСЕЧИЕ 2022'!B223+'[1]ЧЕТВЪРТО ТРИМЕСЕЧИЕ 2022'!B223</f>
        <v>16483.759999999998</v>
      </c>
      <c r="C131" s="88"/>
      <c r="D131" s="89"/>
      <c r="E131" s="89"/>
      <c r="F131" s="89"/>
      <c r="G131" s="89"/>
      <c r="H131" s="89"/>
    </row>
    <row r="132" spans="1:8" ht="15.75" x14ac:dyDescent="0.25">
      <c r="A132" s="114" t="s">
        <v>128</v>
      </c>
      <c r="B132" s="93">
        <f>'[1]ПЪРВО ТРИМЕСЕЧИЕ 2022'!B224+'[1]ВТОРО ТРИМЕСЕЧИЕ 2022'!B224+'[1]ТРЕТО ТРИМЕСЕЧИЕ 2022'!B224+'[1]ЧЕТВЪРТО ТРИМЕСЕЧИЕ 2022'!B224</f>
        <v>1343.1999999999998</v>
      </c>
      <c r="C132" s="94"/>
      <c r="D132" s="94"/>
      <c r="E132" s="89"/>
      <c r="F132" s="89"/>
      <c r="G132" s="89"/>
      <c r="H132" s="89"/>
    </row>
    <row r="133" spans="1:8" ht="16.5" thickBot="1" x14ac:dyDescent="0.3">
      <c r="A133" s="114" t="s">
        <v>129</v>
      </c>
      <c r="B133" s="105">
        <f>'[1]ПЪРВО ТРИМЕСЕЧИЕ 2022'!B225+'[1]ВТОРО ТРИМЕСЕЧИЕ 2022'!B225+'[1]ТРЕТО ТРИМЕСЕЧИЕ 2022'!B225+'[1]ЧЕТВЪРТО ТРИМЕСЕЧИЕ 2022'!B225</f>
        <v>3148.8</v>
      </c>
      <c r="C133" s="88"/>
      <c r="D133" s="89"/>
      <c r="E133" s="89"/>
      <c r="F133" s="89"/>
      <c r="G133" s="89"/>
      <c r="H133" s="89"/>
    </row>
    <row r="134" spans="1:8" ht="16.5" thickBot="1" x14ac:dyDescent="0.3">
      <c r="A134" s="100" t="s">
        <v>131</v>
      </c>
      <c r="B134" s="169">
        <f>SUM(B135:B136)</f>
        <v>17247.28</v>
      </c>
      <c r="C134" s="88"/>
      <c r="D134" s="89"/>
      <c r="E134" s="89"/>
      <c r="F134" s="89"/>
      <c r="G134" s="89"/>
      <c r="H134" s="89"/>
    </row>
    <row r="135" spans="1:8" ht="15.75" x14ac:dyDescent="0.25">
      <c r="A135" s="104" t="s">
        <v>132</v>
      </c>
      <c r="B135" s="118">
        <f>'[1]ПЪРВО ТРИМЕСЕЧИЕ 2022'!B242+'[1]ВТОРО ТРИМЕСЕЧИЕ 2022'!B242+'[1]ТРЕТО ТРИМЕСЕЧИЕ 2022'!B242+'[1]ЧЕТВЪРТО ТРИМЕСЕЧИЕ 2022'!B242</f>
        <v>12094.71</v>
      </c>
    </row>
    <row r="136" spans="1:8" ht="16.5" thickBot="1" x14ac:dyDescent="0.3">
      <c r="A136" s="94" t="s">
        <v>134</v>
      </c>
      <c r="B136" s="119">
        <f>'[1]ПЪРВО ТРИМЕСЕЧИЕ 2022'!B250+'[1]ВТОРО ТРИМЕСЕЧИЕ 2022'!B250+'[1]ТРЕТО ТРИМЕСЕЧИЕ 2022'!B250+'[1]ЧЕТВЪРТО ТРИМЕСЕЧИЕ 2022'!B250</f>
        <v>5152.57</v>
      </c>
    </row>
    <row r="137" spans="1:8" ht="16.5" thickBot="1" x14ac:dyDescent="0.3">
      <c r="A137" s="100" t="s">
        <v>135</v>
      </c>
      <c r="B137" s="171">
        <f>SUM(B138:B140)</f>
        <v>948</v>
      </c>
    </row>
    <row r="138" spans="1:8" ht="15.75" x14ac:dyDescent="0.25">
      <c r="A138" s="104" t="s">
        <v>137</v>
      </c>
      <c r="B138" s="38">
        <f>'[1]ПЪРВО ТРИМЕСЕЧИЕ 2022'!B267+'[1]ВТОРО ТРИМЕСЕЧИЕ 2022'!B267+'[1]ТРЕТО ТРИМЕСЕЧИЕ 2022'!B267+'[1]ЧЕТВЪРТО ТРИМЕСЕЧИЕ 2022'!B267</f>
        <v>732.8</v>
      </c>
    </row>
    <row r="139" spans="1:8" ht="15.75" x14ac:dyDescent="0.25">
      <c r="A139" s="104" t="s">
        <v>138</v>
      </c>
      <c r="B139" s="93">
        <f>'[1]ПЪРВО ТРИМЕСЕЧИЕ 2022'!B278+'[1]ВТОРО ТРИМЕСЕЧИЕ 2022'!B278+'[1]ТРЕТО ТРИМЕСЕЧИЕ 2022'!B278+'[1]ЧЕТВЪРТО ТРИМЕСЕЧИЕ 2022'!B278</f>
        <v>144</v>
      </c>
    </row>
    <row r="140" spans="1:8" ht="16.5" thickBot="1" x14ac:dyDescent="0.3">
      <c r="A140" s="117" t="s">
        <v>136</v>
      </c>
      <c r="B140" s="105">
        <f>'[1]ПЪРВО ТРИМЕСЕЧИЕ 2022'!B279+'[1]ВТОРО ТРИМЕСЕЧИЕ 2022'!B279+'[1]ТРЕТО ТРИМЕСЕЧИЕ 2022'!B279+'[1]ЧЕТВЪРТО ТРИМЕСЕЧИЕ 2022'!B279</f>
        <v>71.2</v>
      </c>
    </row>
    <row r="141" spans="1:8" ht="16.5" thickBot="1" x14ac:dyDescent="0.3">
      <c r="A141" s="121" t="s">
        <v>139</v>
      </c>
      <c r="B141" s="120">
        <f>SUM(B142:B148)</f>
        <v>13988.029999999999</v>
      </c>
    </row>
    <row r="142" spans="1:8" ht="15.75" x14ac:dyDescent="0.25">
      <c r="A142" s="122" t="s">
        <v>141</v>
      </c>
      <c r="B142" s="38">
        <f>'[1]ПЪРВО ТРИМЕСЕЧИЕ 2022'!B285+'[1]ВТОРО ТРИМЕСЕЧИЕ 2022'!B285+'[1]ТРЕТО ТРИМЕСЕЧИЕ 2022'!B285+'[1]ЧЕТВЪРТО ТРИМЕСЕЧИЕ 2022'!B285</f>
        <v>532</v>
      </c>
    </row>
    <row r="143" spans="1:8" ht="15.75" x14ac:dyDescent="0.25">
      <c r="A143" s="123" t="s">
        <v>146</v>
      </c>
      <c r="B143" s="93">
        <f>'[1]ПЪРВО ТРИМЕСЕЧИЕ 2022'!B286+'[1]ВТОРО ТРИМЕСЕЧИЕ 2022'!B286+'[1]ТРЕТО ТРИМЕСЕЧИЕ 2022'!B286+'[1]ЧЕТВЪРТО ТРИМЕСЕЧИЕ 2022'!B286</f>
        <v>6437.7199999999993</v>
      </c>
    </row>
    <row r="144" spans="1:8" ht="15.75" x14ac:dyDescent="0.25">
      <c r="A144" s="124" t="s">
        <v>142</v>
      </c>
      <c r="B144" s="93">
        <f>'[1]ПЪРВО ТРИМЕСЕЧИЕ 2022'!B290+'[1]ВТОРО ТРИМЕСЕЧИЕ 2022'!B290+'[1]ТРЕТО ТРИМЕСЕЧИЕ 2022'!B290+'[1]ЧЕТВЪРТО ТРИМЕСЕЧИЕ 2022'!B290</f>
        <v>2343.73</v>
      </c>
    </row>
    <row r="145" spans="1:2" ht="15.75" x14ac:dyDescent="0.25">
      <c r="A145" s="123" t="s">
        <v>145</v>
      </c>
      <c r="B145" s="93">
        <f>'[1]ПЪРВО ТРИМЕСЕЧИЕ 2022'!B291+'[1]ВТОРО ТРИМЕСЕЧИЕ 2022'!B291+'[1]ТРЕТО ТРИМЕСЕЧИЕ 2022'!B291+'[1]ЧЕТВЪРТО ТРИМЕСЕЧИЕ 2022'!B291</f>
        <v>1854.4</v>
      </c>
    </row>
    <row r="146" spans="1:2" ht="15.75" x14ac:dyDescent="0.25">
      <c r="A146" s="124" t="s">
        <v>144</v>
      </c>
      <c r="B146" s="93">
        <f>'[1]ПЪРВО ТРИМЕСЕЧИЕ 2022'!B297+'[1]ВТОРО ТРИМЕСЕЧИЕ 2022'!B297+'[1]ТРЕТО ТРИМЕСЕЧИЕ 2022'!B297+'[1]ЧЕТВЪРТО ТРИМЕСЕЧИЕ 2022'!B297</f>
        <v>320.75</v>
      </c>
    </row>
    <row r="147" spans="1:2" ht="15.75" x14ac:dyDescent="0.25">
      <c r="A147" s="124" t="s">
        <v>143</v>
      </c>
      <c r="B147" s="93">
        <f>'[1]ПЪРВО ТРИМЕСЕЧИЕ 2022'!B299+'[1]ВТОРО ТРИМЕСЕЧИЕ 2022'!B299+'[1]ТРЕТО ТРИМЕСЕЧИЕ 2022'!B299+'[1]ЧЕТВЪРТО ТРИМЕСЕЧИЕ 2022'!B299</f>
        <v>2276.67</v>
      </c>
    </row>
    <row r="148" spans="1:2" ht="16.5" thickBot="1" x14ac:dyDescent="0.3">
      <c r="A148" s="124" t="s">
        <v>140</v>
      </c>
      <c r="B148" s="93">
        <f>'[1]ПЪРВО ТРИМЕСЕЧИЕ 2022'!B300+'[1]ВТОРО ТРИМЕСЕЧИЕ 2022'!B300+'[1]ТРЕТО ТРИМЕСЕЧИЕ 2022'!B300+'[1]ЧЕТВЪРТО ТРИМЕСЕЧИЕ 2022'!B300</f>
        <v>222.76</v>
      </c>
    </row>
    <row r="149" spans="1:2" ht="16.5" thickBot="1" x14ac:dyDescent="0.3">
      <c r="A149" s="100" t="s">
        <v>147</v>
      </c>
      <c r="B149" s="112">
        <f>SUM(B150:B156)</f>
        <v>38364.1</v>
      </c>
    </row>
    <row r="150" spans="1:2" ht="15.75" x14ac:dyDescent="0.25">
      <c r="A150" s="113" t="s">
        <v>148</v>
      </c>
      <c r="B150" s="93">
        <f>'[1]ПЪРВО ТРИМЕСЕЧИЕ 2022'!B305+'[1]ВТОРО ТРИМЕСЕЧИЕ 2022'!B305+'[1]ТРЕТО ТРИМЕСЕЧИЕ 2022'!B305+'[1]ЧЕТВЪРТО ТРИМЕСЕЧИЕ 2022'!B305</f>
        <v>12862.21</v>
      </c>
    </row>
    <row r="151" spans="1:2" ht="15.75" x14ac:dyDescent="0.25">
      <c r="A151" s="113" t="s">
        <v>167</v>
      </c>
      <c r="B151" s="93">
        <f>'[1]ПЪРВО ТРИМЕСЕЧИЕ 2022'!B306+'[1]ВТОРО ТРИМЕСЕЧИЕ 2022'!B306+'[1]ТРЕТО ТРИМЕСЕЧИЕ 2022'!B306+'[1]ЧЕТВЪРТО ТРИМЕСЕЧИЕ 2022'!B306</f>
        <v>32.42</v>
      </c>
    </row>
    <row r="152" spans="1:2" ht="15.75" x14ac:dyDescent="0.25">
      <c r="A152" s="113" t="s">
        <v>149</v>
      </c>
      <c r="B152" s="93">
        <f>'[1]ПЪРВО ТРИМЕСЕЧИЕ 2022'!B309+'[1]ВТОРО ТРИМЕСЕЧИЕ 2022'!B309+'[1]ТРЕТО ТРИМЕСЕЧИЕ 2022'!B309+'[1]ЧЕТВЪРТО ТРИМЕСЕЧИЕ 2022'!B309</f>
        <v>321.28999999999996</v>
      </c>
    </row>
    <row r="153" spans="1:2" ht="15.75" x14ac:dyDescent="0.25">
      <c r="A153" s="113" t="s">
        <v>150</v>
      </c>
      <c r="B153" s="93">
        <f>'[1]ПЪРВО ТРИМЕСЕЧИЕ 2022'!B311+'[1]ВТОРО ТРИМЕСЕЧИЕ 2022'!B311+'[1]ТРЕТО ТРИМЕСЕЧИЕ 2022'!B311+'[1]ЧЕТВЪРТО ТРИМЕСЕЧИЕ 2022'!B311</f>
        <v>280.61</v>
      </c>
    </row>
    <row r="154" spans="1:2" ht="15.75" x14ac:dyDescent="0.25">
      <c r="A154" s="113" t="s">
        <v>151</v>
      </c>
      <c r="B154" s="93">
        <f>'[1]ПЪРВО ТРИМЕСЕЧИЕ 2022'!B313+'[1]ВТОРО ТРИМЕСЕЧИЕ 2022'!B313+'[1]ТРЕТО ТРИМЕСЕЧИЕ 2022'!B313+'[1]ЧЕТВЪРТО ТРИМЕСЕЧИЕ 2022'!B313</f>
        <v>5962.4000000000005</v>
      </c>
    </row>
    <row r="155" spans="1:2" ht="15.75" x14ac:dyDescent="0.25">
      <c r="A155" s="113" t="s">
        <v>152</v>
      </c>
      <c r="B155" s="93">
        <f>'[1]ПЪРВО ТРИМЕСЕЧИЕ 2022'!B315+'[1]ВТОРО ТРИМЕСЕЧИЕ 2022'!B315+'[1]ТРЕТО ТРИМЕСЕЧИЕ 2022'!B315+'[1]ЧЕТВЪРТО ТРИМЕСЕЧИЕ 2022'!B315</f>
        <v>1879.7800000000002</v>
      </c>
    </row>
    <row r="156" spans="1:2" ht="16.5" thickBot="1" x14ac:dyDescent="0.3">
      <c r="A156" s="113" t="s">
        <v>153</v>
      </c>
      <c r="B156" s="93">
        <f>'[1]ПЪРВО ТРИМЕСЕЧИЕ 2022'!B317+'[1]ВТОРО ТРИМЕСЕЧИЕ 2022'!B317+'[1]ТРЕТО ТРИМЕСЕЧИЕ 2022'!B317+'[1]ЧЕТВЪРТО ТРИМЕСЕЧИЕ 2022'!B317</f>
        <v>17025.39</v>
      </c>
    </row>
    <row r="157" spans="1:2" ht="16.5" thickBot="1" x14ac:dyDescent="0.3">
      <c r="A157" s="87" t="s">
        <v>154</v>
      </c>
      <c r="B157" s="125">
        <f>B38+B45+B56+B69+B77+B82+B91+B93+B101+B111+B123+B134+B137+B141+B149</f>
        <v>880038.19</v>
      </c>
    </row>
  </sheetData>
  <mergeCells count="16">
    <mergeCell ref="F38:G38"/>
    <mergeCell ref="D1:E1"/>
    <mergeCell ref="A2:I2"/>
    <mergeCell ref="A4:H4"/>
    <mergeCell ref="A6:A7"/>
    <mergeCell ref="B6:B7"/>
    <mergeCell ref="C6:D6"/>
    <mergeCell ref="E6:F6"/>
    <mergeCell ref="G6:H6"/>
    <mergeCell ref="M6:N6"/>
    <mergeCell ref="O6:P6"/>
    <mergeCell ref="B27:B28"/>
    <mergeCell ref="C27:D27"/>
    <mergeCell ref="G27:J27"/>
    <mergeCell ref="L27:M27"/>
    <mergeCell ref="J6:K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ГОДИШЕН ОТЧЕТ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2021-01-18T12:44:57Z</dcterms:created>
  <dcterms:modified xsi:type="dcterms:W3CDTF">2023-04-19T08:27:52Z</dcterms:modified>
</cp:coreProperties>
</file>